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8445" yWindow="690" windowWidth="15870" windowHeight="11190" tabRatio="877"/>
  </bookViews>
  <sheets>
    <sheet name="Table 1.1" sheetId="64" r:id="rId1"/>
    <sheet name="Table 2.1" sheetId="6" r:id="rId2"/>
    <sheet name="Table 3.1" sheetId="45" r:id="rId3"/>
    <sheet name="Table 3.2" sheetId="48" r:id="rId4"/>
    <sheet name="Table 3.3" sheetId="50" r:id="rId5"/>
    <sheet name="Table 3.4" sheetId="51" r:id="rId6"/>
    <sheet name="Table 3.5" sheetId="53" r:id="rId7"/>
    <sheet name="Table 3.6" sheetId="54" r:id="rId8"/>
  </sheets>
  <definedNames>
    <definedName name="_xlnm.Print_Area" localSheetId="0">'Table 1.1'!$A$1:$C$23</definedName>
    <definedName name="_xlnm.Print_Area" localSheetId="1">'Table 2.1'!$A$1:$F$15</definedName>
    <definedName name="_xlnm.Print_Area" localSheetId="2">'Table 3.1'!$A$1:$F$22</definedName>
    <definedName name="_xlnm.Print_Area" localSheetId="3">'Table 3.2'!$A$1:$F$83</definedName>
    <definedName name="_xlnm.Print_Area" localSheetId="4">'Table 3.3'!$A$1:$F$15</definedName>
    <definedName name="_xlnm.Print_Area" localSheetId="5">'Table 3.4'!$A$1:$F$26</definedName>
    <definedName name="_xlnm.Print_Area" localSheetId="6">'Table 3.5'!$A$1:$F$18</definedName>
    <definedName name="_xlnm.Print_Area" localSheetId="7">'Table 3.6'!$A$1:$L$46</definedName>
    <definedName name="Z_02EC4555_5648_4529_98EC_3FB6B89B867F_.wvu.PrintArea" localSheetId="2" hidden="1">'Table 3.1'!$A$1:$F$43</definedName>
    <definedName name="Z_02EC4555_5648_4529_98EC_3FB6B89B867F_.wvu.PrintArea" localSheetId="3" hidden="1">'Table 3.2'!$A$1:$F$79</definedName>
    <definedName name="Z_02EC4555_5648_4529_98EC_3FB6B89B867F_.wvu.PrintArea" localSheetId="4" hidden="1">'Table 3.3'!$A$1:$F$13</definedName>
    <definedName name="Z_02EC4555_5648_4529_98EC_3FB6B89B867F_.wvu.PrintArea" localSheetId="5" hidden="1">'Table 3.4'!$A$1:$F$17</definedName>
    <definedName name="Z_02EC4555_5648_4529_98EC_3FB6B89B867F_.wvu.PrintArea" localSheetId="6" hidden="1">'Table 3.5'!$A$1:$F$33</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3.1'!$A$1:$F$43</definedName>
    <definedName name="Z_BF96F35B_CE86_4EAA_BC56_620191C156ED_.wvu.PrintArea" localSheetId="3" hidden="1">'Table 3.2'!$A$1:$F$79</definedName>
    <definedName name="Z_BF96F35B_CE86_4EAA_BC56_620191C156ED_.wvu.PrintArea" localSheetId="4" hidden="1">'Table 3.3'!$A$1:$F$13</definedName>
    <definedName name="Z_BF96F35B_CE86_4EAA_BC56_620191C156ED_.wvu.PrintArea" localSheetId="5" hidden="1">'Table 3.4'!$A$1:$F$17</definedName>
    <definedName name="Z_BF96F35B_CE86_4EAA_BC56_620191C156ED_.wvu.PrintArea" localSheetId="6" hidden="1">'Table 3.5'!$A$1:$F$33</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3.1'!$A$1:$F$43</definedName>
    <definedName name="Z_F0126648_A843_4414_99F0_D623F0487F49_.wvu.PrintArea" localSheetId="3" hidden="1">'Table 3.2'!$A$1:$F$79</definedName>
    <definedName name="Z_F0126648_A843_4414_99F0_D623F0487F49_.wvu.PrintArea" localSheetId="4" hidden="1">'Table 3.3'!$A$1:$F$13</definedName>
    <definedName name="Z_F0126648_A843_4414_99F0_D623F0487F49_.wvu.PrintArea" localSheetId="5" hidden="1">'Table 3.4'!$A$1:$F$17</definedName>
    <definedName name="Z_F0126648_A843_4414_99F0_D623F0487F49_.wvu.PrintArea" localSheetId="6" hidden="1">'Table 3.5'!$A$1:$F$33</definedName>
  </definedNames>
  <calcPr calcId="162913" concurrentCalc="0"/>
</workbook>
</file>

<file path=xl/calcChain.xml><?xml version="1.0" encoding="utf-8"?>
<calcChain xmlns="http://schemas.openxmlformats.org/spreadsheetml/2006/main">
  <c r="F8" i="48" l="1"/>
  <c r="F13" i="48"/>
  <c r="F14" i="48"/>
  <c r="E8" i="48"/>
  <c r="E13" i="48"/>
  <c r="E14" i="48"/>
  <c r="D8" i="48"/>
  <c r="D13" i="48"/>
  <c r="D14" i="48"/>
  <c r="C8" i="48"/>
  <c r="C13" i="48"/>
  <c r="C14" i="48"/>
  <c r="B8" i="48"/>
  <c r="B13" i="48"/>
  <c r="B14" i="48"/>
  <c r="C7" i="45"/>
  <c r="C9" i="6"/>
  <c r="C10" i="6"/>
  <c r="D7" i="45"/>
  <c r="D9" i="6"/>
  <c r="D10" i="6"/>
  <c r="E7" i="45"/>
  <c r="E9" i="6"/>
  <c r="E10" i="6"/>
  <c r="F7" i="45"/>
  <c r="F9" i="6"/>
  <c r="F10" i="6"/>
  <c r="B7" i="45"/>
  <c r="B9" i="6"/>
  <c r="B10" i="6"/>
  <c r="C11" i="64"/>
  <c r="B11" i="64"/>
  <c r="B11" i="54"/>
  <c r="B16" i="54"/>
  <c r="C11" i="54"/>
  <c r="C16" i="54"/>
  <c r="D11" i="54"/>
  <c r="D16" i="54"/>
  <c r="E5" i="54"/>
  <c r="E10" i="54"/>
  <c r="E11" i="54"/>
  <c r="E16" i="54"/>
  <c r="E6" i="54"/>
  <c r="E7" i="54"/>
  <c r="E13" i="54"/>
  <c r="E17" i="54"/>
  <c r="E18" i="54"/>
  <c r="D7" i="54"/>
  <c r="D17" i="54"/>
  <c r="D18" i="54"/>
  <c r="C7" i="54"/>
  <c r="C17" i="54"/>
  <c r="C18" i="54"/>
  <c r="B7" i="54"/>
  <c r="E14" i="54"/>
  <c r="B14" i="54"/>
  <c r="C12" i="64"/>
  <c r="C13" i="64"/>
  <c r="B12" i="64"/>
  <c r="B13" i="64"/>
  <c r="F21" i="51"/>
  <c r="F22" i="51"/>
  <c r="F7" i="51"/>
  <c r="F11" i="51"/>
  <c r="F12" i="51"/>
  <c r="F16" i="51"/>
  <c r="F17" i="51"/>
  <c r="F23" i="51"/>
  <c r="F25" i="51"/>
  <c r="E21" i="51"/>
  <c r="E22" i="51"/>
  <c r="E7" i="51"/>
  <c r="E11" i="51"/>
  <c r="E12" i="51"/>
  <c r="E16" i="51"/>
  <c r="E17" i="51"/>
  <c r="E23" i="51"/>
  <c r="E25" i="51"/>
  <c r="D21" i="51"/>
  <c r="D22" i="51"/>
  <c r="D7" i="51"/>
  <c r="D11" i="51"/>
  <c r="D12" i="51"/>
  <c r="D16" i="51"/>
  <c r="D17" i="51"/>
  <c r="D23" i="51"/>
  <c r="D25" i="51"/>
  <c r="C21" i="51"/>
  <c r="C22" i="51"/>
  <c r="C7" i="51"/>
  <c r="C11" i="51"/>
  <c r="C12" i="51"/>
  <c r="C16" i="51"/>
  <c r="C17" i="51"/>
  <c r="C23" i="51"/>
  <c r="C25" i="51"/>
  <c r="B7" i="51"/>
  <c r="B11" i="51"/>
  <c r="B12" i="51"/>
  <c r="B16" i="51"/>
  <c r="B17" i="51"/>
  <c r="B21" i="51"/>
  <c r="B22" i="51"/>
  <c r="B23" i="51"/>
  <c r="F5" i="50"/>
  <c r="F6" i="50"/>
  <c r="F8" i="50"/>
  <c r="F9" i="50"/>
  <c r="B13" i="50"/>
  <c r="C13" i="50"/>
  <c r="D13" i="50"/>
  <c r="E13" i="50"/>
  <c r="F13" i="50"/>
  <c r="F14" i="50"/>
  <c r="C6" i="50"/>
  <c r="C9" i="50"/>
  <c r="C14" i="50"/>
  <c r="D6" i="50"/>
  <c r="D9" i="50"/>
  <c r="D14" i="50"/>
  <c r="E6" i="50"/>
  <c r="E9" i="50"/>
  <c r="E14" i="50"/>
  <c r="B6" i="50"/>
  <c r="B9" i="50"/>
  <c r="B14" i="50"/>
  <c r="D29" i="48"/>
  <c r="C29" i="48"/>
  <c r="E29" i="48"/>
  <c r="F29" i="48"/>
  <c r="B29" i="48"/>
  <c r="C19" i="48"/>
  <c r="C22" i="48"/>
  <c r="C23" i="48"/>
  <c r="D19" i="48"/>
  <c r="D22" i="48"/>
  <c r="D23" i="48"/>
  <c r="E19" i="48"/>
  <c r="E22" i="48"/>
  <c r="E23" i="48"/>
  <c r="F19" i="48"/>
  <c r="F22" i="48"/>
  <c r="F23" i="48"/>
  <c r="B19" i="48"/>
  <c r="B22" i="48"/>
  <c r="B23" i="48"/>
  <c r="B25" i="51"/>
  <c r="F11" i="45"/>
  <c r="F12" i="45"/>
  <c r="F13" i="45"/>
  <c r="F15" i="45"/>
  <c r="F21" i="45"/>
  <c r="E11" i="45"/>
  <c r="E12" i="45"/>
  <c r="E13" i="45"/>
  <c r="E15" i="45"/>
  <c r="E21" i="45"/>
  <c r="D11" i="45"/>
  <c r="D12" i="45"/>
  <c r="D13" i="45"/>
  <c r="D15" i="45"/>
  <c r="D21" i="45"/>
  <c r="C11" i="45"/>
  <c r="C12" i="45"/>
  <c r="C13" i="45"/>
  <c r="C15" i="45"/>
  <c r="C21" i="45"/>
  <c r="B11" i="45"/>
  <c r="B12" i="45"/>
  <c r="B13" i="45"/>
  <c r="B15" i="45"/>
  <c r="B21" i="45"/>
  <c r="B20" i="45"/>
  <c r="B19" i="45"/>
  <c r="F20" i="45"/>
  <c r="E20" i="45"/>
  <c r="D20" i="45"/>
  <c r="C20" i="45"/>
  <c r="B17" i="54"/>
  <c r="B18" i="54"/>
  <c r="D14" i="54"/>
  <c r="C14" i="54"/>
  <c r="F16" i="53"/>
  <c r="E16" i="53"/>
  <c r="D16" i="53"/>
  <c r="C16" i="53"/>
  <c r="B16" i="53"/>
  <c r="F13" i="53"/>
  <c r="E13" i="53"/>
  <c r="D13" i="53"/>
  <c r="C13" i="53"/>
  <c r="B13" i="53"/>
  <c r="F9" i="53"/>
  <c r="E9" i="53"/>
  <c r="D9" i="53"/>
  <c r="C9" i="53"/>
  <c r="B9" i="53"/>
  <c r="F6" i="53"/>
  <c r="E6" i="53"/>
  <c r="D6" i="53"/>
  <c r="B6" i="53"/>
  <c r="F12" i="50"/>
  <c r="D19" i="45"/>
  <c r="F19" i="45"/>
  <c r="C19" i="45"/>
  <c r="E19" i="45"/>
  <c r="C6" i="53"/>
  <c r="C24" i="48"/>
  <c r="D24" i="48"/>
  <c r="B24" i="48"/>
  <c r="F24" i="48"/>
  <c r="E24" i="48"/>
</calcChain>
</file>

<file path=xl/sharedStrings.xml><?xml version="1.0" encoding="utf-8"?>
<sst xmlns="http://schemas.openxmlformats.org/spreadsheetml/2006/main" count="200" uniqueCount="166">
  <si>
    <t>Appropriations</t>
  </si>
  <si>
    <t>Revenue from Government</t>
  </si>
  <si>
    <t>Other</t>
  </si>
  <si>
    <t>EXPENSES</t>
  </si>
  <si>
    <t>Employee benefits</t>
  </si>
  <si>
    <t>Depreciation and amortisation</t>
  </si>
  <si>
    <t>Total expenses</t>
  </si>
  <si>
    <t xml:space="preserve">LESS: </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</si>
  <si>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</si>
  <si>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</si>
  <si>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</si>
  <si>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</si>
  <si>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</si>
  <si>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</si>
  <si>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</si>
  <si>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</si>
  <si>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</si>
  <si>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</si>
  <si>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</si>
  <si>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</si>
  <si>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</si>
  <si>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</si>
  <si>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</si>
  <si>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</si>
  <si>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</si>
  <si>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</si>
  <si>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Total payables</t>
  </si>
  <si>
    <t>Total liabilities</t>
  </si>
  <si>
    <t>Net assets</t>
  </si>
  <si>
    <t>Table continued on next tab</t>
  </si>
  <si>
    <t>Format tip:  do not extend the table outside the excel margins</t>
  </si>
  <si>
    <t>Contributed equity</t>
  </si>
  <si>
    <t>Reserves</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</si>
  <si>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</si>
  <si>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</si>
  <si>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</si>
  <si>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</si>
  <si>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</si>
  <si>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</si>
  <si>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</si>
  <si>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</si>
  <si>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</si>
  <si>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</si>
  <si>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</si>
  <si>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</si>
  <si>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</si>
  <si>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</si>
  <si>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</si>
  <si>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</si>
  <si>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</si>
  <si>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</si>
  <si>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</si>
  <si>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</si>
  <si>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</si>
  <si>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</si>
  <si>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</si>
  <si>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</si>
  <si>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</si>
  <si>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</si>
  <si>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Commentary only: not for inclusion as a footnote in PB Statement table</t>
  </si>
  <si>
    <t>Delete lines if not required</t>
  </si>
  <si>
    <r>
      <t xml:space="preserve">Cash </t>
    </r>
    <r>
      <rPr>
        <sz val="8"/>
        <rFont val="Arial"/>
        <family val="2"/>
      </rPr>
      <t>and cash equivalents</t>
    </r>
  </si>
  <si>
    <t>Other payables</t>
  </si>
  <si>
    <t>NEW CAPITAL APPROPRIATIONS</t>
  </si>
  <si>
    <t>Provided for:</t>
  </si>
  <si>
    <t>Total other movements</t>
  </si>
  <si>
    <t>Departmental</t>
  </si>
  <si>
    <t>Departmental expenses</t>
  </si>
  <si>
    <t>2016-17
$'000</t>
  </si>
  <si>
    <t>2017-18
$'000</t>
  </si>
  <si>
    <t>2018-19
$'000</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</si>
  <si>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</si>
  <si>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</si>
  <si>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</si>
  <si>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</si>
  <si>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</si>
  <si>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</si>
  <si>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</si>
  <si>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</si>
  <si>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</si>
  <si>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2019-20
$'000</t>
  </si>
  <si>
    <t>2016-17</t>
  </si>
  <si>
    <t>2018-19 Forward estimate
$'000</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</si>
  <si>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</si>
  <si>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</si>
  <si>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</si>
  <si>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</si>
  <si>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</si>
  <si>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</si>
  <si>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Table 3.4: Budgeted departmental statement of cash flows (for the period ended 30 June)</t>
  </si>
  <si>
    <t>Table 3.5 Departmental capital budget statement (for the period ended 30 June)</t>
  </si>
  <si>
    <t>Departmental appropriation</t>
  </si>
  <si>
    <t>Departmental total</t>
  </si>
  <si>
    <t>Prior year appropriations available (b)</t>
  </si>
  <si>
    <t>Total departmental annual appropriations</t>
  </si>
  <si>
    <t>Annual appropriations - ordinary annual services (a)</t>
  </si>
  <si>
    <t>Total departmental resourcing</t>
  </si>
  <si>
    <r>
      <rPr>
        <u/>
        <sz val="8"/>
        <color indexed="8"/>
        <rFont val="Arial"/>
        <family val="2"/>
      </rPr>
      <t>Please note</t>
    </r>
    <r>
      <rPr>
        <sz val="8"/>
        <color indexed="8"/>
        <rFont val="Arial"/>
        <family val="2"/>
      </rPr>
      <t xml:space="preserve">: All figures shown above are GST exclusive - these may not match figures in the cash flow statement. </t>
    </r>
  </si>
  <si>
    <t>Total expenses for 
program 1.1</t>
  </si>
  <si>
    <t>Total equity</t>
  </si>
  <si>
    <t>Departmental capital budget (DCB)</t>
  </si>
  <si>
    <t>2016-17 Estimated actual 
$'000</t>
  </si>
  <si>
    <t>2017-18</t>
  </si>
  <si>
    <t xml:space="preserve">(a) Appropriation Bill (No. 1) 2017-18. </t>
  </si>
  <si>
    <t>2020-21
$'000</t>
  </si>
  <si>
    <t>2016-17 Estimated actual
$'000</t>
  </si>
  <si>
    <t>2019-20 Forward estimate
$'000</t>
  </si>
  <si>
    <t>2020-21
Forward estimate
$'000</t>
  </si>
  <si>
    <t>Opening balance as at 1 July 2017</t>
  </si>
  <si>
    <t>Table 3.6:  Statement of departmental asset movements (Budget year 2017-18)</t>
  </si>
  <si>
    <t>As at 1 July 2017</t>
  </si>
  <si>
    <t>As at 30 June 2018</t>
  </si>
  <si>
    <t>Departmental appropriation (c)</t>
  </si>
  <si>
    <t>Table 3.3:  Departmental statement of changes in equity — summary of movement
(Budget year 2017-18)</t>
  </si>
  <si>
    <t>(c) Excludes departmental capital buget (DCB).</t>
  </si>
  <si>
    <t>2017-18 Estimate
$'000</t>
  </si>
  <si>
    <t>2017-18
Budget
$'000</t>
  </si>
  <si>
    <t>Net (cost of)/contribution by
  services</t>
  </si>
  <si>
    <t>Surplus/(deficit)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</si>
  <si>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</si>
  <si>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</si>
  <si>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</si>
  <si>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Retained
earnings
$'000</t>
  </si>
  <si>
    <t>Asset
revaluation
reserve
$'000</t>
  </si>
  <si>
    <t>Other
reserves
$'000</t>
  </si>
  <si>
    <t>Contributed
equity/
capital
$'000</t>
  </si>
  <si>
    <t>Total
equity 
$'000</t>
  </si>
  <si>
    <t>Balance carried forward from
  previous period</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</si>
  <si>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</si>
  <si>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</si>
  <si>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</si>
  <si>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</si>
  <si>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</si>
  <si>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</si>
  <si>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</si>
  <si>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</si>
  <si>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</si>
  <si>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</si>
  <si>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Total
$'000</t>
  </si>
  <si>
    <t>Accumulated depreciation/
amortisation and impairment</t>
  </si>
  <si>
    <t>Estimated expenditure on new
  or replacement assets</t>
  </si>
  <si>
    <t>Accumulated depreciation/
  amortisation and impairment</t>
  </si>
  <si>
    <t>Retained surplus</t>
  </si>
  <si>
    <t>Total transactions with
  owners</t>
  </si>
  <si>
    <t>(a) Does not include annual finance lease costs. Includes purchases from current and previous years' Departmental Capital Budgets (DCBs).</t>
  </si>
  <si>
    <t>Funded by capital appropriation -
  DCB (a)</t>
  </si>
  <si>
    <t>Funded internally from departmental
  resources (b)</t>
  </si>
  <si>
    <t>Table 1.1: Inspector-General of Taxation resource statement - Budget estimates for 2017-18 as at Budget May 2017</t>
  </si>
  <si>
    <t>Total resourcing for the Inspector-General of Taxation</t>
  </si>
  <si>
    <t>Land and
Buildings
$'000</t>
  </si>
  <si>
    <t>Property,
plant and
equipment
$'000</t>
  </si>
  <si>
    <t>Intangibles
$'000</t>
  </si>
  <si>
    <t>By purchase - appropriation ordinary
  annual services (a)</t>
  </si>
  <si>
    <t>(a) 'Appropriation ordinary annual services' refers to funding provided through Appropriation Bill (No.1) 2017-18 for depreciation/amortisation expenses, DCBs or other operational expenses.</t>
  </si>
  <si>
    <t>(b) Consists of funding from current Bill 1 and prior year Act 1/3/5 appropriations (excluding amounts from the DCB).</t>
  </si>
  <si>
    <r>
      <t xml:space="preserve">(b) Excludes $0.5m subject to administrative quarantine by Finance or withheld under section 51 of the </t>
    </r>
    <r>
      <rPr>
        <i/>
        <sz val="8"/>
        <color indexed="8"/>
        <rFont val="Arial"/>
        <family val="2"/>
      </rPr>
      <t>Public Governance, Performance and Accountability Act 2013 (PGPA Act).</t>
    </r>
  </si>
  <si>
    <t>(d) Departmental capital budgets are not separately identified in Appropriation Bill (No.1) and form part of ordinary annual services items. Please refer to Table 3.5 for further details. For accounting purposes, this amount has been designated as a 'contribution by owner'.</t>
  </si>
  <si>
    <t>Departmental capital budget (d)</t>
  </si>
  <si>
    <t>Prior year appropriations available (e)</t>
  </si>
  <si>
    <t>Annual appropriations - other services - non-operating</t>
  </si>
  <si>
    <t>(e) Appropriation Bill (No. 2) 2014-15 and 2015-16.</t>
  </si>
  <si>
    <t>Table 2.1:  Budgeted expenses for Outcome 1</t>
  </si>
  <si>
    <t>Outcome 1: Improved tax administration through investigation of complaints, conducting reviews, public reporting and independent advice to Government and its relevant entities.</t>
  </si>
  <si>
    <t>Program 1.1: Inspector-General of Taxation</t>
  </si>
  <si>
    <t>Expenses not requiring
  appropriation in the Budget
  year (a)</t>
  </si>
  <si>
    <t>(a) Expenses not requiring appropriation in the Budget year are made up of depreciation expenses and amortisation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</si>
</sst>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0_);&quot;(&quot;#,##0&quot;)&quot;;&quot;-&quot;_)"/>
  </numFmts>
  <fonts count="2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sz val="8"/>
      <color rgb="FFFF0000"/>
      <name val="Arial"/>
      <family val="2"/>
    </font>
    <font>
      <b/>
      <i/>
      <sz val="8"/>
      <name val="Arial"/>
      <family val="2"/>
    </font>
    <font>
      <b/>
      <sz val="11"/>
      <name val="Calibri"/>
      <family val="2"/>
    </font>
    <font>
      <sz val="10"/>
      <color theme="1"/>
      <name val="Arial"/>
      <family val="2"/>
    </font>
    <font>
      <sz val="8"/>
      <color theme="1"/>
      <name val="Arial"/>
      <family val="2"/>
    </font>
    <font>
      <u/>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6">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s>
  <cellStyleXfs count="14">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1" fillId="0" borderId="0"/>
    <xf numFmtId="0" fontId="2" fillId="0" borderId="0"/>
    <xf numFmtId="0" fontId="10" fillId="0" borderId="0">
      <alignment vertical="center"/>
    </xf>
    <xf numFmtId="0" fontId="10" fillId="0" borderId="0"/>
    <xf numFmtId="0" fontId="2" fillId="0" borderId="0"/>
    <xf numFmtId="0" fontId="18" fillId="0" borderId="0"/>
    <xf numFmtId="0" fontId="2" fillId="0" borderId="0"/>
    <xf numFmtId="0" fontId="2" fillId="0" borderId="0">
      <alignment vertical="center"/>
    </xf>
    <xf numFmtId="0" fontId="25" fillId="0" borderId="0"/>
  </cellStyleXfs>
  <cellXfs count="291">
    <xf numFmtId="0" fontId="0" fillId="0" borderId="0" xfId="0"/>
    <xf numFmtId="165" fontId="6" fillId="0" borderId="0" xfId="1" applyNumberFormat="1" applyFont="1" applyBorder="1" applyAlignment="1">
      <alignment vertical="center"/>
    </xf>
    <xf numFmtId="3" fontId="6" fillId="0" borderId="0" xfId="1" applyNumberFormat="1" applyFont="1" applyBorder="1" applyAlignment="1">
      <alignment vertical="center"/>
    </xf>
    <xf numFmtId="0" fontId="12" fillId="0" borderId="0" xfId="3" applyFont="1" applyBorder="1" applyAlignment="1">
      <alignment vertical="center"/>
    </xf>
    <xf numFmtId="0" fontId="16" fillId="0" borderId="0" xfId="3" applyFont="1" applyBorder="1" applyAlignment="1">
      <alignment vertical="center"/>
    </xf>
    <xf numFmtId="0" fontId="12" fillId="0" borderId="0" xfId="3" applyFont="1" applyBorder="1" applyAlignment="1">
      <alignment horizontal="left" vertical="center"/>
    </xf>
    <xf numFmtId="0" fontId="6" fillId="0" borderId="0" xfId="3" applyFont="1" applyBorder="1" applyAlignment="1">
      <alignment horizontal="left" vertical="center" indent="1"/>
    </xf>
    <xf numFmtId="0" fontId="16" fillId="0" borderId="0" xfId="3" applyFont="1" applyBorder="1" applyAlignment="1">
      <alignment horizontal="left" vertical="center"/>
    </xf>
    <xf numFmtId="0" fontId="3" fillId="0" borderId="0" xfId="3" applyFont="1" applyBorder="1" applyAlignment="1">
      <alignment horizontal="left" vertical="center"/>
    </xf>
    <xf numFmtId="165"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4" fillId="0" borderId="0" xfId="5" applyNumberFormat="1" applyFont="1" applyFill="1"/>
    <xf numFmtId="166" fontId="19"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6" fontId="6" fillId="0" borderId="0" xfId="1" applyNumberFormat="1" applyFont="1" applyBorder="1" applyAlignment="1">
      <alignment vertical="center"/>
    </xf>
    <xf numFmtId="166" fontId="6" fillId="0" borderId="0" xfId="2" applyNumberFormat="1" applyFont="1" applyBorder="1" applyAlignment="1">
      <alignment vertical="center"/>
    </xf>
    <xf numFmtId="166" fontId="4" fillId="0" borderId="0" xfId="7" applyNumberFormat="1" applyFont="1">
      <alignment vertical="center"/>
    </xf>
    <xf numFmtId="166" fontId="4" fillId="0" borderId="0" xfId="7" applyNumberFormat="1" applyFont="1" applyBorder="1">
      <alignment vertical="center"/>
    </xf>
    <xf numFmtId="166" fontId="12" fillId="0" borderId="0" xfId="7" applyNumberFormat="1" applyFont="1" applyBorder="1" applyAlignment="1">
      <alignment vertical="center"/>
    </xf>
    <xf numFmtId="166" fontId="6" fillId="0" borderId="0" xfId="7" applyNumberFormat="1" applyFont="1" applyBorder="1" applyAlignment="1">
      <alignment vertical="center"/>
    </xf>
    <xf numFmtId="166" fontId="4" fillId="0" borderId="0" xfId="7" applyNumberFormat="1" applyFont="1" applyFill="1" applyBorder="1" applyAlignment="1">
      <alignment horizontal="right" vertical="center"/>
    </xf>
    <xf numFmtId="166" fontId="4" fillId="3" borderId="0" xfId="7"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166" fontId="14" fillId="0" borderId="0" xfId="7" applyNumberFormat="1" applyFont="1" applyFill="1" applyBorder="1" applyAlignment="1">
      <alignment horizontal="right" vertical="center"/>
    </xf>
    <xf numFmtId="166" fontId="6" fillId="0" borderId="3" xfId="7" applyNumberFormat="1" applyFont="1" applyBorder="1" applyAlignment="1">
      <alignment vertical="center"/>
    </xf>
    <xf numFmtId="166" fontId="12" fillId="0" borderId="4" xfId="7" applyNumberFormat="1" applyFont="1" applyBorder="1" applyAlignment="1">
      <alignment vertical="center"/>
    </xf>
    <xf numFmtId="166" fontId="4" fillId="0" borderId="0" xfId="7" applyNumberFormat="1" applyFont="1" applyFill="1">
      <alignment vertical="center"/>
    </xf>
    <xf numFmtId="166" fontId="6" fillId="2" borderId="0" xfId="1" applyNumberFormat="1" applyFont="1" applyFill="1" applyBorder="1" applyAlignment="1">
      <alignment horizontal="right" vertical="center"/>
    </xf>
    <xf numFmtId="166" fontId="4" fillId="0" borderId="0" xfId="7" applyNumberFormat="1" applyFont="1" applyFill="1" applyBorder="1">
      <alignment vertical="center"/>
    </xf>
    <xf numFmtId="166" fontId="3" fillId="0" borderId="0" xfId="7" applyNumberFormat="1" applyFont="1">
      <alignment vertical="center"/>
    </xf>
    <xf numFmtId="166" fontId="4" fillId="0" borderId="0" xfId="4" applyNumberFormat="1" applyFont="1" applyBorder="1" applyAlignment="1">
      <alignment horizontal="right" vertical="top" wrapText="1"/>
    </xf>
    <xf numFmtId="166" fontId="4" fillId="0" borderId="0" xfId="4" applyNumberFormat="1" applyFont="1" applyFill="1"/>
    <xf numFmtId="166" fontId="6" fillId="0" borderId="0" xfId="9" applyNumberFormat="1" applyFont="1" applyAlignment="1">
      <alignment vertical="center"/>
    </xf>
    <xf numFmtId="166" fontId="12" fillId="0" borderId="0" xfId="9" applyNumberFormat="1" applyFont="1" applyAlignment="1">
      <alignment vertical="center"/>
    </xf>
    <xf numFmtId="166" fontId="12" fillId="0" borderId="0" xfId="3" applyNumberFormat="1" applyFont="1" applyBorder="1" applyAlignment="1">
      <alignment horizontal="left" vertical="center"/>
    </xf>
    <xf numFmtId="166" fontId="12" fillId="0" borderId="0" xfId="3" applyNumberFormat="1" applyFont="1" applyBorder="1" applyAlignment="1">
      <alignment vertical="center"/>
    </xf>
    <xf numFmtId="166" fontId="6" fillId="0" borderId="0" xfId="0" applyNumberFormat="1" applyFont="1" applyBorder="1" applyAlignment="1">
      <alignment vertical="center"/>
    </xf>
    <xf numFmtId="166" fontId="6" fillId="0" borderId="0" xfId="0" applyNumberFormat="1" applyFont="1" applyAlignment="1">
      <alignment vertical="center"/>
    </xf>
    <xf numFmtId="166" fontId="12" fillId="0" borderId="0" xfId="0" applyNumberFormat="1" applyFont="1" applyFill="1" applyBorder="1" applyAlignment="1">
      <alignment vertical="center"/>
    </xf>
    <xf numFmtId="166" fontId="4" fillId="0" borderId="0" xfId="0" applyNumberFormat="1" applyFont="1" applyAlignment="1">
      <alignment wrapText="1"/>
    </xf>
    <xf numFmtId="166" fontId="4" fillId="0" borderId="0" xfId="0" applyNumberFormat="1" applyFont="1" applyAlignment="1">
      <alignment horizontal="right"/>
    </xf>
    <xf numFmtId="166" fontId="3" fillId="0" borderId="0" xfId="0" applyNumberFormat="1" applyFont="1" applyAlignment="1">
      <alignment horizontal="right"/>
    </xf>
    <xf numFmtId="166" fontId="3" fillId="0" borderId="0" xfId="9" applyNumberFormat="1" applyFont="1" applyFill="1" applyBorder="1" applyAlignment="1">
      <alignment horizontal="right"/>
    </xf>
    <xf numFmtId="166" fontId="12" fillId="0" borderId="0" xfId="0" applyNumberFormat="1" applyFont="1" applyBorder="1" applyAlignment="1">
      <alignment vertical="center"/>
    </xf>
    <xf numFmtId="166" fontId="12" fillId="0" borderId="0" xfId="0" applyNumberFormat="1" applyFont="1" applyAlignment="1">
      <alignment vertical="center"/>
    </xf>
    <xf numFmtId="166" fontId="4" fillId="0" borderId="0" xfId="9" applyNumberFormat="1" applyFont="1" applyBorder="1" applyAlignment="1">
      <alignment horizontal="right"/>
    </xf>
    <xf numFmtId="166" fontId="3" fillId="0" borderId="0" xfId="9" applyNumberFormat="1" applyFont="1" applyBorder="1" applyAlignment="1">
      <alignment horizontal="right"/>
    </xf>
    <xf numFmtId="166" fontId="2" fillId="0" borderId="0" xfId="4" applyNumberFormat="1"/>
    <xf numFmtId="166" fontId="0" fillId="0" borderId="0" xfId="0" applyNumberFormat="1"/>
    <xf numFmtId="166" fontId="16" fillId="0" borderId="0" xfId="3" applyNumberFormat="1" applyFont="1" applyBorder="1" applyAlignment="1">
      <alignment vertical="center"/>
    </xf>
    <xf numFmtId="166" fontId="2" fillId="0" borderId="0" xfId="5" applyNumberFormat="1" applyFont="1" applyFill="1"/>
    <xf numFmtId="166" fontId="19" fillId="0" borderId="0" xfId="5" applyNumberFormat="1" applyFont="1"/>
    <xf numFmtId="166" fontId="3" fillId="0" borderId="0" xfId="5" applyNumberFormat="1" applyFont="1" applyFill="1" applyBorder="1"/>
    <xf numFmtId="166" fontId="13" fillId="0" borderId="0" xfId="5" applyNumberFormat="1" applyFont="1"/>
    <xf numFmtId="166" fontId="17" fillId="0" borderId="0" xfId="5" applyNumberFormat="1" applyFont="1" applyFill="1"/>
    <xf numFmtId="166" fontId="24" fillId="0" borderId="0" xfId="5" applyNumberFormat="1" applyFont="1" applyFill="1"/>
    <xf numFmtId="166" fontId="24" fillId="0" borderId="0" xfId="5" applyNumberFormat="1" applyFont="1"/>
    <xf numFmtId="166" fontId="12" fillId="0" borderId="0" xfId="4" applyNumberFormat="1" applyFont="1" applyFill="1" applyAlignment="1">
      <alignment vertical="center"/>
    </xf>
    <xf numFmtId="166" fontId="2" fillId="0" borderId="0" xfId="4" applyNumberFormat="1" applyFill="1"/>
    <xf numFmtId="166" fontId="22" fillId="0" borderId="0" xfId="4" applyNumberFormat="1" applyFont="1" applyFill="1"/>
    <xf numFmtId="166" fontId="9" fillId="0" borderId="0" xfId="4" applyNumberFormat="1" applyFont="1" applyFill="1"/>
    <xf numFmtId="166" fontId="8" fillId="0" borderId="0" xfId="4" applyNumberFormat="1" applyFont="1" applyFill="1"/>
    <xf numFmtId="166" fontId="2" fillId="0" borderId="0" xfId="4" applyNumberFormat="1" applyFill="1" applyAlignment="1">
      <alignment horizontal="right"/>
    </xf>
    <xf numFmtId="166" fontId="6" fillId="0" borderId="0" xfId="9" applyNumberFormat="1" applyFont="1" applyBorder="1" applyAlignment="1">
      <alignment vertical="center"/>
    </xf>
    <xf numFmtId="166" fontId="6" fillId="0" borderId="0" xfId="9" applyNumberFormat="1" applyFont="1" applyBorder="1" applyAlignment="1">
      <alignment horizontal="right" vertical="center"/>
    </xf>
    <xf numFmtId="166" fontId="6" fillId="0" borderId="0" xfId="9" applyNumberFormat="1" applyFont="1" applyBorder="1" applyAlignment="1">
      <alignment horizontal="left" vertical="center" indent="1"/>
    </xf>
    <xf numFmtId="166" fontId="16" fillId="0" borderId="0" xfId="9" applyNumberFormat="1" applyFont="1" applyBorder="1" applyAlignment="1">
      <alignment vertical="center"/>
    </xf>
    <xf numFmtId="166" fontId="16" fillId="0" borderId="0" xfId="9" applyNumberFormat="1" applyFont="1" applyAlignment="1">
      <alignment vertical="center"/>
    </xf>
    <xf numFmtId="166" fontId="12" fillId="0" borderId="0" xfId="9" applyNumberFormat="1" applyFont="1" applyBorder="1" applyAlignment="1">
      <alignment vertical="center"/>
    </xf>
    <xf numFmtId="166" fontId="12" fillId="0" borderId="0" xfId="9" applyNumberFormat="1" applyFont="1" applyBorder="1" applyAlignment="1">
      <alignment horizontal="left" vertical="center"/>
    </xf>
    <xf numFmtId="166" fontId="4" fillId="0" borderId="0" xfId="7" applyNumberFormat="1" applyFont="1" applyBorder="1" applyAlignment="1">
      <alignment horizontal="left" vertical="center" indent="1"/>
    </xf>
    <xf numFmtId="166" fontId="3" fillId="0" borderId="0" xfId="3" applyNumberFormat="1" applyFont="1" applyBorder="1" applyAlignment="1">
      <alignment horizontal="left" vertical="center" wrapText="1" indent="1"/>
    </xf>
    <xf numFmtId="166" fontId="4" fillId="0" borderId="0" xfId="7" applyNumberFormat="1" applyFont="1" applyAlignment="1">
      <alignment horizontal="left" vertical="center" indent="1"/>
    </xf>
    <xf numFmtId="166" fontId="4" fillId="0" borderId="0" xfId="3" applyNumberFormat="1" applyFont="1" applyBorder="1" applyAlignment="1">
      <alignment horizontal="left" vertical="center" wrapText="1" indent="1"/>
    </xf>
    <xf numFmtId="166" fontId="4" fillId="0" borderId="0" xfId="9" applyNumberFormat="1" applyFont="1" applyFill="1" applyBorder="1" applyAlignment="1">
      <alignment horizontal="left" vertical="center" indent="1"/>
    </xf>
    <xf numFmtId="166" fontId="3" fillId="0" borderId="8" xfId="9" applyNumberFormat="1" applyFont="1" applyFill="1" applyBorder="1" applyAlignment="1">
      <alignment horizontal="right"/>
    </xf>
    <xf numFmtId="166" fontId="3" fillId="3" borderId="8" xfId="9" applyNumberFormat="1" applyFont="1" applyFill="1" applyBorder="1" applyAlignment="1">
      <alignment horizontal="right"/>
    </xf>
    <xf numFmtId="166" fontId="4" fillId="0" borderId="0" xfId="9" applyNumberFormat="1" applyFont="1" applyBorder="1" applyAlignment="1">
      <alignment wrapText="1"/>
    </xf>
    <xf numFmtId="0" fontId="12"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6" fillId="0" borderId="0" xfId="9" applyFont="1" applyBorder="1" applyAlignment="1">
      <alignment vertical="center"/>
    </xf>
    <xf numFmtId="0" fontId="16" fillId="0" borderId="0" xfId="9" applyFont="1" applyAlignment="1">
      <alignment vertical="center"/>
    </xf>
    <xf numFmtId="0" fontId="12"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6" fontId="12" fillId="0" borderId="4" xfId="9" applyNumberFormat="1" applyFont="1" applyBorder="1" applyAlignment="1">
      <alignment vertical="center"/>
    </xf>
    <xf numFmtId="166" fontId="6" fillId="0" borderId="0" xfId="9" applyNumberFormat="1" applyFont="1" applyAlignment="1">
      <alignment horizontal="right" vertical="center"/>
    </xf>
    <xf numFmtId="166" fontId="12" fillId="0" borderId="0" xfId="9" applyNumberFormat="1" applyFont="1" applyFill="1" applyBorder="1" applyAlignment="1">
      <alignment horizontal="left" vertical="center" wrapText="1"/>
    </xf>
    <xf numFmtId="166" fontId="16" fillId="0" borderId="0" xfId="9" applyNumberFormat="1" applyFont="1" applyFill="1" applyBorder="1" applyAlignment="1">
      <alignment horizontal="left" vertical="center" wrapText="1"/>
    </xf>
    <xf numFmtId="166" fontId="6" fillId="0" borderId="0" xfId="0" applyNumberFormat="1" applyFont="1" applyFill="1" applyBorder="1" applyAlignment="1">
      <alignment horizontal="left" vertical="center" indent="2"/>
    </xf>
    <xf numFmtId="166" fontId="4" fillId="2" borderId="0" xfId="5" applyNumberFormat="1" applyFont="1" applyFill="1"/>
    <xf numFmtId="166" fontId="4" fillId="0" borderId="2" xfId="4" applyNumberFormat="1" applyFont="1" applyBorder="1" applyAlignment="1">
      <alignment horizontal="right" vertical="top" wrapText="1"/>
    </xf>
    <xf numFmtId="166" fontId="4" fillId="0" borderId="10" xfId="0" applyNumberFormat="1" applyFont="1" applyFill="1" applyBorder="1" applyAlignment="1">
      <alignment wrapText="1"/>
    </xf>
    <xf numFmtId="166" fontId="6" fillId="0" borderId="2" xfId="0" applyNumberFormat="1" applyFont="1" applyFill="1" applyBorder="1" applyAlignment="1">
      <alignment horizontal="right" vertical="center" wrapText="1"/>
    </xf>
    <xf numFmtId="166" fontId="12" fillId="0" borderId="0" xfId="0" applyNumberFormat="1" applyFont="1" applyFill="1" applyBorder="1" applyAlignment="1">
      <alignment horizontal="left" vertical="top" wrapText="1"/>
    </xf>
    <xf numFmtId="166" fontId="12" fillId="0" borderId="8" xfId="0" applyNumberFormat="1" applyFont="1" applyFill="1" applyBorder="1" applyAlignment="1">
      <alignment horizontal="left" vertical="center" wrapText="1"/>
    </xf>
    <xf numFmtId="166" fontId="6" fillId="0" borderId="0" xfId="9" applyNumberFormat="1" applyFont="1" applyFill="1" applyAlignment="1">
      <alignment horizontal="left" vertical="top" wrapText="1" indent="1"/>
    </xf>
    <xf numFmtId="166" fontId="6" fillId="3" borderId="2" xfId="0" applyNumberFormat="1" applyFont="1" applyFill="1" applyBorder="1" applyAlignment="1">
      <alignment horizontal="right" vertical="center" wrapText="1"/>
    </xf>
    <xf numFmtId="166" fontId="3" fillId="0" borderId="10"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3"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3" fillId="0" borderId="2" xfId="9" applyNumberFormat="1" applyFont="1" applyFill="1" applyBorder="1" applyAlignment="1">
      <alignment horizontal="right" vertical="top"/>
    </xf>
    <xf numFmtId="166" fontId="3" fillId="3" borderId="2" xfId="9" applyNumberFormat="1" applyFont="1" applyFill="1" applyBorder="1" applyAlignment="1">
      <alignment horizontal="right" vertical="top"/>
    </xf>
    <xf numFmtId="166" fontId="3" fillId="0" borderId="0" xfId="9" applyNumberFormat="1" applyFont="1" applyFill="1" applyBorder="1" applyAlignment="1">
      <alignment horizontal="left" vertical="top"/>
    </xf>
    <xf numFmtId="166" fontId="4" fillId="0" borderId="8" xfId="9" applyNumberFormat="1" applyFont="1" applyFill="1" applyBorder="1" applyAlignment="1">
      <alignment horizontal="right" vertical="top"/>
    </xf>
    <xf numFmtId="166" fontId="6" fillId="0" borderId="0" xfId="3" applyNumberFormat="1" applyFont="1" applyBorder="1" applyAlignment="1">
      <alignment horizontal="left" vertical="center" wrapText="1" indent="1"/>
    </xf>
    <xf numFmtId="166" fontId="12" fillId="0" borderId="4" xfId="9" applyNumberFormat="1" applyFont="1" applyBorder="1" applyAlignment="1">
      <alignment horizontal="left" vertical="center" wrapText="1"/>
    </xf>
    <xf numFmtId="166" fontId="6" fillId="0" borderId="0" xfId="9" applyNumberFormat="1" applyFont="1" applyFill="1" applyBorder="1" applyAlignment="1">
      <alignment horizontal="left" vertical="center" wrapText="1" indent="1"/>
    </xf>
    <xf numFmtId="166" fontId="6" fillId="0" borderId="10"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12" fillId="0" borderId="0" xfId="3" applyNumberFormat="1" applyFont="1" applyBorder="1" applyAlignment="1">
      <alignment horizontal="left" vertical="center" wrapText="1"/>
    </xf>
    <xf numFmtId="166" fontId="12" fillId="0" borderId="12" xfId="3" applyNumberFormat="1" applyFont="1" applyBorder="1" applyAlignment="1">
      <alignment horizontal="left" vertical="center" wrapText="1"/>
    </xf>
    <xf numFmtId="166" fontId="19" fillId="0" borderId="0" xfId="5" applyNumberFormat="1" applyFont="1" applyFill="1" applyAlignment="1">
      <alignment wrapText="1"/>
    </xf>
    <xf numFmtId="166" fontId="2" fillId="0" borderId="0" xfId="5" applyNumberFormat="1" applyFont="1" applyFill="1" applyAlignment="1">
      <alignment wrapText="1"/>
    </xf>
    <xf numFmtId="166" fontId="19" fillId="0" borderId="0" xfId="5" applyNumberFormat="1" applyFont="1" applyAlignment="1">
      <alignment wrapText="1"/>
    </xf>
    <xf numFmtId="166" fontId="4" fillId="3" borderId="2" xfId="4" applyNumberFormat="1" applyFont="1" applyFill="1" applyBorder="1" applyAlignment="1">
      <alignment horizontal="right" vertical="top" wrapText="1"/>
    </xf>
    <xf numFmtId="0" fontId="3" fillId="0" borderId="0" xfId="3"/>
    <xf numFmtId="166" fontId="4" fillId="0" borderId="9" xfId="7" applyNumberFormat="1" applyFont="1" applyFill="1" applyBorder="1" applyAlignment="1">
      <alignment horizontal="right" vertical="center"/>
    </xf>
    <xf numFmtId="166" fontId="4" fillId="3" borderId="9" xfId="7" applyNumberFormat="1" applyFont="1" applyFill="1" applyBorder="1" applyAlignment="1">
      <alignment horizontal="right" vertical="center"/>
    </xf>
    <xf numFmtId="166" fontId="6" fillId="0" borderId="9" xfId="1" applyNumberFormat="1" applyFont="1" applyFill="1" applyBorder="1" applyAlignment="1">
      <alignment horizontal="right" vertical="center"/>
    </xf>
    <xf numFmtId="166" fontId="6" fillId="3" borderId="9" xfId="1" applyNumberFormat="1" applyFont="1" applyFill="1" applyBorder="1" applyAlignment="1">
      <alignment horizontal="right" vertical="center"/>
    </xf>
    <xf numFmtId="166" fontId="12" fillId="0" borderId="0" xfId="1" applyNumberFormat="1" applyFont="1" applyFill="1" applyBorder="1" applyAlignment="1">
      <alignment horizontal="right" vertical="center"/>
    </xf>
    <xf numFmtId="166" fontId="3" fillId="0" borderId="0" xfId="7" applyNumberFormat="1" applyFont="1" applyFill="1">
      <alignment vertical="center"/>
    </xf>
    <xf numFmtId="166" fontId="12" fillId="0" borderId="0" xfId="9" applyNumberFormat="1" applyFont="1" applyAlignment="1">
      <alignment horizontal="left" vertical="top" wrapText="1"/>
    </xf>
    <xf numFmtId="166" fontId="4" fillId="0" borderId="0" xfId="7" applyNumberFormat="1" applyFont="1" applyBorder="1" applyAlignment="1">
      <alignment horizontal="left" vertical="center" wrapText="1" indent="1"/>
    </xf>
    <xf numFmtId="166" fontId="3" fillId="0" borderId="0" xfId="3" applyNumberFormat="1" applyFont="1" applyBorder="1" applyAlignment="1">
      <alignment horizontal="left" vertical="center" wrapText="1"/>
    </xf>
    <xf numFmtId="166" fontId="4" fillId="0" borderId="9" xfId="4" applyNumberFormat="1" applyFont="1" applyBorder="1" applyAlignment="1">
      <alignment horizontal="right" vertical="top" wrapText="1"/>
    </xf>
    <xf numFmtId="166" fontId="4" fillId="3" borderId="9" xfId="4" applyNumberFormat="1" applyFont="1" applyFill="1" applyBorder="1" applyAlignment="1">
      <alignment horizontal="right" vertical="top" wrapText="1"/>
    </xf>
    <xf numFmtId="166" fontId="6" fillId="4" borderId="0" xfId="0" applyNumberFormat="1" applyFont="1" applyFill="1" applyBorder="1" applyAlignment="1">
      <alignment horizontal="left" vertical="top" wrapText="1"/>
    </xf>
    <xf numFmtId="166" fontId="6" fillId="4" borderId="0" xfId="0" applyNumberFormat="1" applyFont="1" applyFill="1" applyBorder="1" applyAlignment="1">
      <alignment horizontal="left" vertical="top" wrapText="1"/>
    </xf>
    <xf numFmtId="166" fontId="6" fillId="0" borderId="0" xfId="9" applyNumberFormat="1" applyFont="1" applyBorder="1" applyAlignment="1">
      <alignment horizontal="left" vertical="center"/>
    </xf>
    <xf numFmtId="166" fontId="4" fillId="0" borderId="0" xfId="5" quotePrefix="1" applyNumberFormat="1" applyFont="1" applyFill="1" applyAlignment="1">
      <alignment horizontal="left" vertical="top"/>
    </xf>
    <xf numFmtId="0" fontId="26" fillId="0" borderId="0" xfId="0" applyFont="1" applyAlignment="1">
      <alignment horizontal="left"/>
    </xf>
    <xf numFmtId="166" fontId="3" fillId="0" borderId="0" xfId="7" applyNumberFormat="1" applyFont="1" applyBorder="1" applyAlignment="1">
      <alignment horizontal="right" vertical="center" wrapText="1"/>
    </xf>
    <xf numFmtId="0" fontId="12" fillId="4" borderId="0" xfId="0" applyFont="1" applyFill="1"/>
    <xf numFmtId="0" fontId="6" fillId="4" borderId="0" xfId="0" applyFont="1" applyFill="1"/>
    <xf numFmtId="0" fontId="6" fillId="4" borderId="10" xfId="0" applyFont="1" applyFill="1" applyBorder="1"/>
    <xf numFmtId="0" fontId="15"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166" fontId="15" fillId="4" borderId="0" xfId="0" applyNumberFormat="1" applyFont="1" applyFill="1"/>
    <xf numFmtId="166"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5" fillId="4" borderId="0" xfId="0" applyFont="1" applyFill="1" applyAlignment="1">
      <alignment wrapText="1"/>
    </xf>
    <xf numFmtId="166" fontId="15" fillId="4" borderId="9" xfId="0" applyNumberFormat="1" applyFont="1" applyFill="1" applyBorder="1"/>
    <xf numFmtId="166" fontId="15" fillId="3" borderId="9" xfId="0" applyNumberFormat="1" applyFont="1" applyFill="1" applyBorder="1"/>
    <xf numFmtId="0" fontId="16" fillId="4" borderId="0" xfId="0" applyFont="1" applyFill="1" applyAlignment="1">
      <alignment wrapText="1"/>
    </xf>
    <xf numFmtId="166" fontId="12" fillId="3" borderId="9" xfId="0" applyNumberFormat="1" applyFont="1" applyFill="1" applyBorder="1"/>
    <xf numFmtId="0" fontId="12" fillId="4" borderId="14" xfId="0" applyFont="1" applyFill="1" applyBorder="1" applyAlignment="1">
      <alignment wrapText="1"/>
    </xf>
    <xf numFmtId="166" fontId="16" fillId="4" borderId="9" xfId="0" applyNumberFormat="1" applyFont="1" applyFill="1" applyBorder="1"/>
    <xf numFmtId="0" fontId="15" fillId="4" borderId="9" xfId="0" applyFont="1" applyFill="1" applyBorder="1" applyAlignment="1">
      <alignment horizontal="right"/>
    </xf>
    <xf numFmtId="0" fontId="6" fillId="3" borderId="9" xfId="0" applyFont="1" applyFill="1" applyBorder="1" applyAlignment="1">
      <alignment horizontal="right"/>
    </xf>
    <xf numFmtId="0" fontId="12" fillId="4" borderId="14" xfId="0" applyFont="1" applyFill="1" applyBorder="1"/>
    <xf numFmtId="166" fontId="15" fillId="4" borderId="14" xfId="0" applyNumberFormat="1" applyFont="1" applyFill="1" applyBorder="1" applyAlignment="1">
      <alignment horizontal="right"/>
    </xf>
    <xf numFmtId="166" fontId="6" fillId="3" borderId="14" xfId="0" applyNumberFormat="1" applyFont="1" applyFill="1" applyBorder="1" applyAlignment="1">
      <alignment horizontal="right"/>
    </xf>
    <xf numFmtId="166" fontId="12" fillId="3" borderId="0" xfId="1" applyNumberFormat="1" applyFont="1" applyFill="1" applyBorder="1" applyAlignment="1">
      <alignment horizontal="right" vertical="center"/>
    </xf>
    <xf numFmtId="166" fontId="3" fillId="0" borderId="0" xfId="7" applyNumberFormat="1" applyFont="1" applyBorder="1">
      <alignment vertical="center"/>
    </xf>
    <xf numFmtId="166" fontId="3" fillId="0" borderId="7" xfId="3" applyNumberFormat="1" applyFont="1" applyBorder="1" applyAlignment="1">
      <alignment horizontal="left" vertical="center" wrapText="1"/>
    </xf>
    <xf numFmtId="166" fontId="12" fillId="0" borderId="7" xfId="1" applyNumberFormat="1" applyFont="1" applyFill="1" applyBorder="1" applyAlignment="1">
      <alignment horizontal="right" vertical="center"/>
    </xf>
    <xf numFmtId="166" fontId="12" fillId="3" borderId="7" xfId="1" applyNumberFormat="1" applyFont="1" applyFill="1" applyBorder="1" applyAlignment="1">
      <alignment horizontal="right" vertical="center"/>
    </xf>
    <xf numFmtId="166" fontId="3" fillId="0" borderId="7" xfId="7" applyNumberFormat="1" applyFont="1" applyBorder="1">
      <alignment vertical="center"/>
    </xf>
    <xf numFmtId="166" fontId="6" fillId="0" borderId="6" xfId="1" applyNumberFormat="1" applyFont="1" applyFill="1" applyBorder="1" applyAlignment="1">
      <alignment horizontal="right" vertical="center"/>
    </xf>
    <xf numFmtId="166" fontId="4" fillId="3" borderId="6" xfId="7" applyNumberFormat="1" applyFont="1" applyFill="1" applyBorder="1" applyAlignment="1">
      <alignment horizontal="right" vertical="center"/>
    </xf>
    <xf numFmtId="166" fontId="4" fillId="0" borderId="6" xfId="7" applyNumberFormat="1" applyFont="1" applyBorder="1">
      <alignment vertical="center"/>
    </xf>
    <xf numFmtId="0" fontId="6" fillId="4" borderId="0" xfId="0" applyFont="1" applyFill="1" applyAlignment="1">
      <alignment horizontal="left" vertical="top" wrapText="1"/>
    </xf>
    <xf numFmtId="166" fontId="4" fillId="0" borderId="0" xfId="9" applyNumberFormat="1" applyFont="1" applyFill="1" applyBorder="1" applyAlignment="1">
      <alignment horizontal="left" vertical="top" indent="1"/>
    </xf>
    <xf numFmtId="166" fontId="12" fillId="0" borderId="0" xfId="0" applyNumberFormat="1" applyFont="1" applyFill="1" applyBorder="1" applyAlignment="1">
      <alignment horizontal="right"/>
    </xf>
    <xf numFmtId="166" fontId="12" fillId="3" borderId="0" xfId="0" applyNumberFormat="1" applyFont="1" applyFill="1" applyBorder="1" applyAlignment="1">
      <alignment horizontal="right"/>
    </xf>
    <xf numFmtId="166" fontId="3" fillId="0" borderId="2" xfId="0" applyNumberFormat="1" applyFont="1" applyFill="1" applyBorder="1" applyAlignment="1">
      <alignment horizontal="right" wrapText="1"/>
    </xf>
    <xf numFmtId="166" fontId="3" fillId="3" borderId="2" xfId="0" applyNumberFormat="1" applyFont="1" applyFill="1" applyBorder="1" applyAlignment="1">
      <alignment horizontal="right" wrapText="1"/>
    </xf>
    <xf numFmtId="166" fontId="6" fillId="0" borderId="11" xfId="9" applyNumberFormat="1" applyFont="1" applyFill="1" applyBorder="1" applyAlignment="1">
      <alignment horizontal="right" vertical="top" wrapText="1"/>
    </xf>
    <xf numFmtId="166" fontId="16" fillId="0" borderId="0" xfId="9" applyNumberFormat="1" applyFont="1" applyFill="1" applyBorder="1" applyAlignment="1">
      <alignment horizontal="left" vertical="center"/>
    </xf>
    <xf numFmtId="166" fontId="16" fillId="0" borderId="0" xfId="9" applyNumberFormat="1" applyFont="1" applyBorder="1" applyAlignment="1">
      <alignment vertical="center" wrapText="1"/>
    </xf>
    <xf numFmtId="166" fontId="4" fillId="0" borderId="0" xfId="5" applyNumberFormat="1" applyFont="1" applyFill="1" applyBorder="1" applyAlignment="1">
      <alignment horizontal="left" vertical="center" wrapText="1" indent="1"/>
    </xf>
    <xf numFmtId="166" fontId="4" fillId="0" borderId="0" xfId="5" applyNumberFormat="1" applyFont="1" applyFill="1" applyBorder="1" applyAlignment="1">
      <alignment horizontal="left" vertical="center" indent="1"/>
    </xf>
    <xf numFmtId="166" fontId="3" fillId="0" borderId="0" xfId="5" applyNumberFormat="1" applyFont="1" applyFill="1" applyBorder="1" applyAlignment="1">
      <alignment vertical="center"/>
    </xf>
    <xf numFmtId="166" fontId="23" fillId="0" borderId="0" xfId="5" applyNumberFormat="1" applyFont="1" applyFill="1" applyBorder="1" applyAlignment="1">
      <alignment horizontal="left" vertical="center"/>
    </xf>
    <xf numFmtId="166" fontId="3" fillId="0" borderId="0" xfId="5" applyNumberFormat="1" applyFont="1" applyFill="1" applyBorder="1" applyAlignment="1">
      <alignment vertical="center" wrapText="1"/>
    </xf>
    <xf numFmtId="166" fontId="3" fillId="0" borderId="0" xfId="5" applyNumberFormat="1" applyFont="1" applyFill="1" applyAlignment="1">
      <alignment vertical="center" wrapText="1"/>
    </xf>
    <xf numFmtId="166" fontId="4" fillId="0" borderId="0" xfId="5" applyNumberFormat="1" applyFont="1" applyFill="1" applyAlignment="1">
      <alignment vertical="center"/>
    </xf>
    <xf numFmtId="166" fontId="3" fillId="0" borderId="8" xfId="5" applyNumberFormat="1" applyFont="1" applyFill="1" applyBorder="1" applyAlignment="1">
      <alignment horizontal="left" vertical="center" wrapText="1"/>
    </xf>
    <xf numFmtId="166" fontId="5" fillId="0" borderId="0" xfId="5" applyNumberFormat="1" applyFont="1" applyFill="1" applyBorder="1" applyAlignment="1">
      <alignment horizontal="left" vertical="center" indent="1"/>
    </xf>
    <xf numFmtId="166" fontId="4" fillId="0" borderId="0" xfId="5" applyNumberFormat="1" applyFont="1" applyFill="1" applyAlignment="1">
      <alignment horizontal="left" vertical="center" indent="1"/>
    </xf>
    <xf numFmtId="166" fontId="4" fillId="0" borderId="0" xfId="2" applyNumberFormat="1" applyFont="1" applyFill="1" applyBorder="1" applyAlignment="1">
      <alignment vertical="center"/>
    </xf>
    <xf numFmtId="166" fontId="4" fillId="3" borderId="0" xfId="2" applyNumberFormat="1" applyFont="1" applyFill="1" applyBorder="1" applyAlignment="1">
      <alignment vertical="center"/>
    </xf>
    <xf numFmtId="166" fontId="3" fillId="0" borderId="2" xfId="2" applyNumberFormat="1" applyFont="1" applyFill="1" applyBorder="1" applyAlignment="1">
      <alignment vertical="center"/>
    </xf>
    <xf numFmtId="166" fontId="3" fillId="3" borderId="2" xfId="2" applyNumberFormat="1" applyFont="1" applyFill="1" applyBorder="1" applyAlignment="1">
      <alignment vertical="center"/>
    </xf>
    <xf numFmtId="166" fontId="5" fillId="0" borderId="0" xfId="2" applyNumberFormat="1" applyFont="1" applyFill="1" applyBorder="1" applyAlignment="1">
      <alignment vertical="center"/>
    </xf>
    <xf numFmtId="166" fontId="5" fillId="3" borderId="0" xfId="2" applyNumberFormat="1" applyFont="1" applyFill="1" applyBorder="1" applyAlignment="1">
      <alignment vertical="center"/>
    </xf>
    <xf numFmtId="166" fontId="23" fillId="0" borderId="2" xfId="2" applyNumberFormat="1" applyFont="1" applyFill="1" applyBorder="1" applyAlignment="1">
      <alignment vertical="center"/>
    </xf>
    <xf numFmtId="166" fontId="23" fillId="3" borderId="2" xfId="2" applyNumberFormat="1" applyFont="1" applyFill="1" applyBorder="1" applyAlignment="1">
      <alignment vertical="center"/>
    </xf>
    <xf numFmtId="166" fontId="4" fillId="0" borderId="0" xfId="2" applyNumberFormat="1" applyFont="1" applyFill="1" applyBorder="1" applyAlignment="1">
      <alignment vertical="center" wrapText="1"/>
    </xf>
    <xf numFmtId="166" fontId="4" fillId="3" borderId="0" xfId="2" applyNumberFormat="1" applyFont="1" applyFill="1" applyBorder="1" applyAlignment="1">
      <alignment vertical="center" wrapText="1"/>
    </xf>
    <xf numFmtId="166" fontId="3" fillId="0" borderId="2" xfId="5" applyNumberFormat="1" applyFont="1" applyFill="1" applyBorder="1" applyAlignment="1">
      <alignment vertical="center"/>
    </xf>
    <xf numFmtId="166" fontId="8" fillId="0" borderId="0" xfId="4" applyNumberFormat="1" applyFont="1" applyFill="1" applyAlignment="1">
      <alignment vertical="center"/>
    </xf>
    <xf numFmtId="166" fontId="6" fillId="4" borderId="0" xfId="0" applyNumberFormat="1" applyFont="1" applyFill="1" applyBorder="1" applyAlignment="1">
      <alignment horizontal="left" vertical="top" wrapText="1"/>
    </xf>
    <xf numFmtId="166" fontId="12" fillId="0" borderId="0" xfId="9" applyNumberFormat="1" applyFont="1" applyBorder="1" applyAlignment="1">
      <alignment horizontal="left" vertical="center" wrapText="1"/>
    </xf>
    <xf numFmtId="166" fontId="6" fillId="0" borderId="0" xfId="9" applyNumberFormat="1" applyFont="1" applyBorder="1" applyAlignment="1">
      <alignment horizontal="left" vertical="center"/>
    </xf>
    <xf numFmtId="166" fontId="12" fillId="0" borderId="0" xfId="9" applyNumberFormat="1" applyFont="1" applyAlignment="1">
      <alignment horizontal="left" vertical="center"/>
    </xf>
    <xf numFmtId="166" fontId="4" fillId="0" borderId="0" xfId="5" applyNumberFormat="1" applyFont="1" applyFill="1" applyAlignment="1">
      <alignment horizontal="left" vertical="top" wrapText="1"/>
    </xf>
    <xf numFmtId="166" fontId="4" fillId="0" borderId="0" xfId="5" applyNumberFormat="1" applyFont="1" applyFill="1" applyAlignment="1">
      <alignment horizontal="left" vertical="top"/>
    </xf>
    <xf numFmtId="166" fontId="4" fillId="0" borderId="0" xfId="5" quotePrefix="1" applyNumberFormat="1" applyFont="1" applyFill="1" applyAlignment="1">
      <alignment horizontal="left" vertical="top"/>
    </xf>
    <xf numFmtId="0" fontId="26" fillId="0" borderId="0" xfId="0" applyFont="1" applyAlignment="1">
      <alignment horizontal="left"/>
    </xf>
    <xf numFmtId="166" fontId="6" fillId="0" borderId="0" xfId="0" applyNumberFormat="1" applyFont="1" applyFill="1" applyBorder="1" applyAlignment="1">
      <alignment horizontal="right" vertical="center" wrapText="1"/>
    </xf>
    <xf numFmtId="166" fontId="3" fillId="0" borderId="0" xfId="0" applyNumberFormat="1" applyFont="1" applyFill="1" applyBorder="1" applyAlignment="1">
      <alignment horizontal="right" wrapText="1"/>
    </xf>
    <xf numFmtId="166" fontId="4" fillId="3" borderId="0" xfId="9" applyNumberFormat="1" applyFont="1" applyFill="1" applyBorder="1" applyAlignment="1">
      <alignment horizontal="right" vertical="top"/>
    </xf>
    <xf numFmtId="166" fontId="4" fillId="3" borderId="8" xfId="9" applyNumberFormat="1" applyFont="1" applyFill="1" applyBorder="1" applyAlignment="1">
      <alignment horizontal="right" vertical="top"/>
    </xf>
    <xf numFmtId="166" fontId="3" fillId="0" borderId="7" xfId="9" applyNumberFormat="1" applyFont="1" applyFill="1" applyBorder="1" applyAlignment="1">
      <alignment horizontal="left" vertical="top" wrapText="1"/>
    </xf>
    <xf numFmtId="166" fontId="4" fillId="3" borderId="0" xfId="0" applyNumberFormat="1" applyFont="1" applyFill="1" applyBorder="1" applyAlignment="1">
      <alignment horizontal="right"/>
    </xf>
    <xf numFmtId="166" fontId="6" fillId="0" borderId="0" xfId="9" applyNumberFormat="1" applyFont="1" applyFill="1" applyBorder="1" applyAlignment="1">
      <alignment horizontal="right" vertical="top" wrapText="1"/>
    </xf>
    <xf numFmtId="166" fontId="16" fillId="0" borderId="0" xfId="1" applyNumberFormat="1" applyFont="1" applyBorder="1" applyAlignment="1">
      <alignment vertical="center"/>
    </xf>
    <xf numFmtId="166" fontId="16" fillId="0" borderId="0" xfId="1" applyNumberFormat="1" applyFont="1" applyBorder="1" applyAlignment="1"/>
    <xf numFmtId="166" fontId="12" fillId="0" borderId="0" xfId="1" applyNumberFormat="1" applyFont="1" applyBorder="1" applyAlignment="1"/>
    <xf numFmtId="166" fontId="3" fillId="0" borderId="0" xfId="2" applyNumberFormat="1" applyFont="1" applyFill="1" applyBorder="1" applyAlignment="1">
      <alignment vertical="center"/>
    </xf>
    <xf numFmtId="166" fontId="23" fillId="0" borderId="0" xfId="2" applyNumberFormat="1" applyFont="1" applyFill="1" applyBorder="1" applyAlignment="1">
      <alignment vertical="center"/>
    </xf>
    <xf numFmtId="166" fontId="4" fillId="0" borderId="0" xfId="2" applyNumberFormat="1" applyFont="1" applyFill="1" applyBorder="1" applyAlignment="1"/>
    <xf numFmtId="166" fontId="4" fillId="3" borderId="0" xfId="2" applyNumberFormat="1" applyFont="1" applyFill="1" applyBorder="1" applyAlignment="1"/>
    <xf numFmtId="166" fontId="12" fillId="0" borderId="6" xfId="7" applyNumberFormat="1" applyFont="1" applyBorder="1" applyAlignment="1">
      <alignment vertical="center" wrapText="1"/>
    </xf>
    <xf numFmtId="166" fontId="4" fillId="0" borderId="6" xfId="4" applyNumberFormat="1" applyFont="1" applyBorder="1" applyAlignment="1">
      <alignment horizontal="right" vertical="top" wrapText="1"/>
    </xf>
    <xf numFmtId="166" fontId="4" fillId="3" borderId="6" xfId="4" applyNumberFormat="1" applyFont="1" applyFill="1" applyBorder="1" applyAlignment="1">
      <alignment horizontal="right" vertical="top" wrapText="1"/>
    </xf>
    <xf numFmtId="3" fontId="6" fillId="0" borderId="0" xfId="1" applyNumberFormat="1" applyFont="1" applyBorder="1" applyAlignment="1">
      <alignment horizontal="right" vertical="center"/>
    </xf>
    <xf numFmtId="3" fontId="6" fillId="3" borderId="0" xfId="1" applyNumberFormat="1" applyFont="1" applyFill="1" applyBorder="1" applyAlignment="1">
      <alignment horizontal="right" vertical="center"/>
    </xf>
    <xf numFmtId="165" fontId="16" fillId="0" borderId="5" xfId="1" applyNumberFormat="1" applyFont="1" applyBorder="1" applyAlignment="1">
      <alignment horizontal="right" vertical="center"/>
    </xf>
    <xf numFmtId="165" fontId="16" fillId="3" borderId="5" xfId="1" applyNumberFormat="1" applyFont="1" applyFill="1" applyBorder="1" applyAlignment="1">
      <alignment horizontal="right" vertical="center"/>
    </xf>
    <xf numFmtId="165" fontId="12" fillId="0" borderId="5" xfId="1" applyNumberFormat="1" applyFont="1" applyBorder="1" applyAlignment="1">
      <alignment horizontal="right" vertical="center"/>
    </xf>
    <xf numFmtId="165" fontId="12" fillId="3" borderId="5" xfId="1" applyNumberFormat="1" applyFont="1" applyFill="1" applyBorder="1" applyAlignment="1">
      <alignment horizontal="right" vertical="center"/>
    </xf>
    <xf numFmtId="165" fontId="12" fillId="0" borderId="2" xfId="1" applyNumberFormat="1" applyFont="1" applyBorder="1" applyAlignment="1">
      <alignment horizontal="right" vertical="center"/>
    </xf>
    <xf numFmtId="165" fontId="12" fillId="3" borderId="2" xfId="1" applyNumberFormat="1" applyFont="1" applyFill="1" applyBorder="1" applyAlignment="1">
      <alignment horizontal="right" vertical="center"/>
    </xf>
    <xf numFmtId="165" fontId="12" fillId="0" borderId="8" xfId="1" applyNumberFormat="1" applyFont="1" applyBorder="1" applyAlignment="1">
      <alignment horizontal="right" vertical="center"/>
    </xf>
    <xf numFmtId="165" fontId="12" fillId="3" borderId="8" xfId="1" applyNumberFormat="1" applyFont="1" applyFill="1" applyBorder="1" applyAlignment="1">
      <alignment horizontal="right" vertical="center"/>
    </xf>
    <xf numFmtId="166" fontId="6" fillId="0" borderId="0" xfId="1" applyNumberFormat="1" applyFont="1" applyBorder="1" applyAlignment="1">
      <alignment horizontal="right" vertical="center"/>
    </xf>
    <xf numFmtId="166" fontId="6" fillId="3" borderId="0" xfId="1" applyNumberFormat="1" applyFont="1" applyFill="1" applyBorder="1" applyAlignment="1">
      <alignment horizontal="right" vertical="center"/>
    </xf>
    <xf numFmtId="166" fontId="12" fillId="0" borderId="6" xfId="1" applyNumberFormat="1" applyFont="1" applyBorder="1" applyAlignment="1">
      <alignment horizontal="right" vertical="center"/>
    </xf>
    <xf numFmtId="166" fontId="12" fillId="3" borderId="6" xfId="1" applyNumberFormat="1" applyFont="1" applyFill="1" applyBorder="1" applyAlignment="1">
      <alignment horizontal="right" vertical="center"/>
    </xf>
    <xf numFmtId="166" fontId="16" fillId="0" borderId="5" xfId="1" applyNumberFormat="1" applyFont="1" applyBorder="1" applyAlignment="1">
      <alignment horizontal="right" vertical="center"/>
    </xf>
    <xf numFmtId="166" fontId="16" fillId="0" borderId="3" xfId="1" applyNumberFormat="1" applyFont="1" applyBorder="1" applyAlignment="1">
      <alignment horizontal="right" vertical="center"/>
    </xf>
    <xf numFmtId="166" fontId="6" fillId="0" borderId="0" xfId="2" applyNumberFormat="1" applyFont="1" applyBorder="1" applyAlignment="1">
      <alignment horizontal="right" vertical="center"/>
    </xf>
    <xf numFmtId="166" fontId="16" fillId="0" borderId="5" xfId="1" applyNumberFormat="1" applyFont="1" applyBorder="1" applyAlignment="1">
      <alignment horizontal="right"/>
    </xf>
    <xf numFmtId="166" fontId="12" fillId="0" borderId="8" xfId="1" applyNumberFormat="1" applyFont="1" applyBorder="1" applyAlignment="1">
      <alignment horizontal="right"/>
    </xf>
    <xf numFmtId="166" fontId="16" fillId="3" borderId="5" xfId="1" applyNumberFormat="1" applyFont="1" applyFill="1" applyBorder="1" applyAlignment="1">
      <alignment horizontal="right" vertical="center"/>
    </xf>
    <xf numFmtId="166" fontId="16" fillId="3" borderId="3" xfId="1" applyNumberFormat="1" applyFont="1" applyFill="1" applyBorder="1" applyAlignment="1">
      <alignment horizontal="right" vertical="center"/>
    </xf>
    <xf numFmtId="166" fontId="12" fillId="0" borderId="2" xfId="1" applyNumberFormat="1" applyFont="1" applyBorder="1" applyAlignment="1">
      <alignment horizontal="right"/>
    </xf>
    <xf numFmtId="166" fontId="12" fillId="3" borderId="2" xfId="1" applyNumberFormat="1" applyFont="1" applyFill="1" applyBorder="1" applyAlignment="1">
      <alignment horizontal="right"/>
    </xf>
    <xf numFmtId="166" fontId="12" fillId="3" borderId="8" xfId="1" applyNumberFormat="1" applyFont="1" applyFill="1" applyBorder="1" applyAlignment="1">
      <alignment horizontal="right"/>
    </xf>
    <xf numFmtId="166" fontId="12" fillId="0" borderId="4" xfId="1" applyNumberFormat="1" applyFont="1" applyBorder="1" applyAlignment="1">
      <alignment horizontal="right"/>
    </xf>
    <xf numFmtId="166" fontId="12" fillId="3" borderId="4" xfId="1" applyNumberFormat="1" applyFont="1" applyFill="1" applyBorder="1" applyAlignment="1">
      <alignment horizontal="right"/>
    </xf>
    <xf numFmtId="166" fontId="12" fillId="0" borderId="13" xfId="1" applyNumberFormat="1" applyFont="1" applyBorder="1" applyAlignment="1">
      <alignment horizontal="right"/>
    </xf>
    <xf numFmtId="166" fontId="12" fillId="3" borderId="13" xfId="1" applyNumberFormat="1" applyFont="1" applyFill="1" applyBorder="1" applyAlignment="1">
      <alignment horizontal="right"/>
    </xf>
    <xf numFmtId="166" fontId="4" fillId="0" borderId="10" xfId="4" applyNumberFormat="1" applyFont="1" applyFill="1" applyBorder="1" applyAlignment="1">
      <alignment vertical="center"/>
    </xf>
    <xf numFmtId="166" fontId="4" fillId="0" borderId="2" xfId="4" applyNumberFormat="1" applyFont="1" applyFill="1" applyBorder="1" applyAlignment="1">
      <alignment horizontal="right" vertical="center" wrapText="1"/>
    </xf>
    <xf numFmtId="166" fontId="3" fillId="0" borderId="0" xfId="4" applyNumberFormat="1" applyFont="1" applyFill="1" applyBorder="1" applyAlignment="1">
      <alignment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4" fillId="0" borderId="0" xfId="4" applyNumberFormat="1" applyFont="1" applyFill="1" applyBorder="1" applyAlignment="1">
      <alignment horizontal="left" wrapText="1" indent="1"/>
    </xf>
    <xf numFmtId="166" fontId="3" fillId="0" borderId="2" xfId="4" applyNumberFormat="1" applyFont="1" applyFill="1" applyBorder="1"/>
    <xf numFmtId="166" fontId="3" fillId="0" borderId="0" xfId="4" applyNumberFormat="1" applyFont="1" applyFill="1" applyBorder="1" applyAlignment="1">
      <alignment horizontal="left" wrapText="1"/>
    </xf>
    <xf numFmtId="166" fontId="3" fillId="0" borderId="0" xfId="4" applyNumberFormat="1" applyFont="1" applyFill="1" applyBorder="1" applyAlignment="1">
      <alignment horizontal="left" wrapText="1" indent="1"/>
    </xf>
    <xf numFmtId="166" fontId="3" fillId="0" borderId="1" xfId="4" applyNumberFormat="1" applyFont="1" applyFill="1" applyBorder="1"/>
    <xf numFmtId="166" fontId="3" fillId="0" borderId="8" xfId="4" applyNumberFormat="1" applyFont="1" applyFill="1" applyBorder="1"/>
    <xf numFmtId="166" fontId="16" fillId="3" borderId="9" xfId="0" applyNumberFormat="1" applyFont="1" applyFill="1" applyBorder="1"/>
    <xf numFmtId="0" fontId="6" fillId="4" borderId="0" xfId="0" applyFont="1" applyFill="1" applyAlignment="1">
      <alignment horizontal="left" vertical="top"/>
    </xf>
    <xf numFmtId="0" fontId="6" fillId="4" borderId="0" xfId="0" applyFont="1" applyFill="1" applyAlignment="1">
      <alignment horizontal="left" vertical="top" wrapText="1"/>
    </xf>
    <xf numFmtId="0" fontId="12" fillId="4" borderId="0" xfId="0" applyFont="1" applyFill="1" applyAlignment="1">
      <alignment horizontal="left" wrapText="1"/>
    </xf>
    <xf numFmtId="0" fontId="6" fillId="0" borderId="0" xfId="0" applyFont="1" applyFill="1" applyAlignment="1">
      <alignment horizontal="left" vertical="top" wrapText="1"/>
    </xf>
    <xf numFmtId="0" fontId="6" fillId="4" borderId="0" xfId="0" applyFont="1" applyFill="1" applyAlignment="1">
      <alignment horizontal="left" wrapText="1"/>
    </xf>
    <xf numFmtId="0" fontId="6" fillId="4" borderId="0" xfId="0" applyFont="1" applyFill="1" applyAlignment="1">
      <alignment horizontal="left"/>
    </xf>
    <xf numFmtId="166" fontId="11" fillId="0" borderId="0" xfId="4" applyNumberFormat="1" applyFont="1" applyBorder="1" applyAlignment="1">
      <alignment horizontal="left" vertical="top" wrapText="1"/>
    </xf>
    <xf numFmtId="166" fontId="12" fillId="0" borderId="10" xfId="7" applyNumberFormat="1" applyFont="1" applyBorder="1" applyAlignment="1">
      <alignment horizontal="left" vertical="center" wrapText="1"/>
    </xf>
    <xf numFmtId="166" fontId="3" fillId="3" borderId="6" xfId="3" applyNumberFormat="1" applyFont="1" applyFill="1" applyBorder="1" applyAlignment="1">
      <alignment horizontal="left" vertical="center" wrapText="1"/>
    </xf>
    <xf numFmtId="166" fontId="6" fillId="4" borderId="1" xfId="0" applyNumberFormat="1" applyFont="1" applyFill="1" applyBorder="1" applyAlignment="1">
      <alignment horizontal="left" vertical="top" wrapText="1"/>
    </xf>
    <xf numFmtId="166" fontId="6" fillId="4" borderId="0" xfId="0" applyNumberFormat="1" applyFont="1" applyFill="1" applyBorder="1" applyAlignment="1">
      <alignment horizontal="left" vertical="top" wrapText="1"/>
    </xf>
    <xf numFmtId="166" fontId="12" fillId="0" borderId="15" xfId="9" applyNumberFormat="1" applyFont="1" applyBorder="1" applyAlignment="1">
      <alignment horizontal="left" vertical="center" wrapText="1"/>
    </xf>
    <xf numFmtId="0" fontId="26" fillId="0" borderId="0" xfId="0" applyFont="1" applyAlignment="1">
      <alignment horizontal="justify"/>
    </xf>
    <xf numFmtId="166" fontId="6" fillId="0" borderId="0" xfId="9" applyNumberFormat="1" applyFont="1" applyBorder="1" applyAlignment="1">
      <alignment horizontal="left" vertical="center"/>
    </xf>
    <xf numFmtId="166" fontId="12" fillId="0" borderId="0" xfId="9" applyNumberFormat="1" applyFont="1" applyAlignment="1">
      <alignment horizontal="left" vertical="center" wrapText="1"/>
    </xf>
    <xf numFmtId="166" fontId="12" fillId="0" borderId="0" xfId="9" applyNumberFormat="1" applyFont="1" applyAlignment="1">
      <alignment horizontal="left" vertical="center"/>
    </xf>
    <xf numFmtId="0" fontId="26" fillId="0" borderId="10" xfId="0" applyFont="1" applyBorder="1" applyAlignment="1">
      <alignment horizontal="left"/>
    </xf>
    <xf numFmtId="166" fontId="4" fillId="0" borderId="0" xfId="5" applyNumberFormat="1" applyFont="1" applyFill="1" applyAlignment="1">
      <alignment horizontal="left" vertical="top" wrapText="1"/>
    </xf>
    <xf numFmtId="166" fontId="4" fillId="0" borderId="0" xfId="5" applyNumberFormat="1" applyFont="1" applyFill="1" applyAlignment="1">
      <alignment horizontal="left" vertical="top"/>
    </xf>
    <xf numFmtId="166" fontId="4" fillId="0" borderId="0" xfId="5" quotePrefix="1" applyNumberFormat="1" applyFont="1" applyFill="1" applyAlignment="1">
      <alignment horizontal="left" vertical="top"/>
    </xf>
    <xf numFmtId="166" fontId="4" fillId="0" borderId="0" xfId="4" applyNumberFormat="1" applyFont="1" applyFill="1" applyAlignment="1">
      <alignment horizontal="left" vertical="top" wrapText="1"/>
    </xf>
    <xf numFmtId="0" fontId="26" fillId="0" borderId="0" xfId="0" applyFont="1" applyAlignment="1">
      <alignment horizontal="left"/>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
  <sheetViews>
    <sheetView tabSelected="1" zoomScaleNormal="100" zoomScaleSheetLayoutView="90" workbookViewId="0">
      <selection sqref="A1:C1"/>
    </sheetView>
  </sheetViews>
  <sheetFormatPr defaultColWidth="9.140625" defaultRowHeight="11.25" x14ac:dyDescent="0.2"/>
  <cols>
    <col min="1" max="1" width="48.5703125" style="143" customWidth="1"/>
    <col min="2" max="3" width="10.42578125" style="143" customWidth="1"/>
    <col min="4" max="16384" width="9.140625" style="143"/>
  </cols>
  <sheetData>
    <row r="1" spans="1:3" ht="22.5" customHeight="1" x14ac:dyDescent="0.2">
      <c r="A1" s="271" t="s">
        <v>147</v>
      </c>
      <c r="B1" s="271"/>
      <c r="C1" s="271"/>
    </row>
    <row r="3" spans="1:3" ht="45" x14ac:dyDescent="0.2">
      <c r="A3" s="144"/>
      <c r="B3" s="145" t="s">
        <v>101</v>
      </c>
      <c r="C3" s="146" t="s">
        <v>115</v>
      </c>
    </row>
    <row r="4" spans="1:3" x14ac:dyDescent="0.2">
      <c r="A4" s="142" t="s">
        <v>66</v>
      </c>
      <c r="B4" s="147"/>
      <c r="C4" s="148"/>
    </row>
    <row r="5" spans="1:3" x14ac:dyDescent="0.2">
      <c r="A5" s="149" t="s">
        <v>95</v>
      </c>
      <c r="B5" s="147"/>
      <c r="C5" s="148"/>
    </row>
    <row r="6" spans="1:3" x14ac:dyDescent="0.2">
      <c r="A6" s="150" t="s">
        <v>93</v>
      </c>
      <c r="B6" s="147">
        <v>5188</v>
      </c>
      <c r="C6" s="148">
        <v>6646.5069999999996</v>
      </c>
    </row>
    <row r="7" spans="1:3" x14ac:dyDescent="0.2">
      <c r="A7" s="151" t="s">
        <v>112</v>
      </c>
      <c r="B7" s="147">
        <v>6565</v>
      </c>
      <c r="C7" s="148">
        <v>6495</v>
      </c>
    </row>
    <row r="8" spans="1:3" x14ac:dyDescent="0.2">
      <c r="A8" s="151" t="s">
        <v>157</v>
      </c>
      <c r="B8" s="147">
        <v>29</v>
      </c>
      <c r="C8" s="148">
        <v>30</v>
      </c>
    </row>
    <row r="9" spans="1:3" x14ac:dyDescent="0.2">
      <c r="A9" s="149" t="s">
        <v>159</v>
      </c>
      <c r="B9" s="147"/>
      <c r="C9" s="148"/>
    </row>
    <row r="10" spans="1:3" x14ac:dyDescent="0.2">
      <c r="A10" s="151" t="s">
        <v>158</v>
      </c>
      <c r="B10" s="147">
        <v>323</v>
      </c>
      <c r="C10" s="148">
        <v>323</v>
      </c>
    </row>
    <row r="11" spans="1:3" ht="11.25" customHeight="1" x14ac:dyDescent="0.2">
      <c r="A11" s="152" t="s">
        <v>94</v>
      </c>
      <c r="B11" s="153">
        <f>SUM(B6:B10)</f>
        <v>12105</v>
      </c>
      <c r="C11" s="154">
        <f>SUM(C6:C10)</f>
        <v>13494.507</v>
      </c>
    </row>
    <row r="12" spans="1:3" ht="12" customHeight="1" x14ac:dyDescent="0.2">
      <c r="A12" s="155" t="s">
        <v>96</v>
      </c>
      <c r="B12" s="158">
        <f>B11</f>
        <v>12105</v>
      </c>
      <c r="C12" s="268">
        <f>C11</f>
        <v>13494.507</v>
      </c>
    </row>
    <row r="13" spans="1:3" x14ac:dyDescent="0.2">
      <c r="A13" s="157" t="s">
        <v>148</v>
      </c>
      <c r="B13" s="158">
        <f>B12</f>
        <v>12105</v>
      </c>
      <c r="C13" s="156">
        <f>C12</f>
        <v>13494.507</v>
      </c>
    </row>
    <row r="14" spans="1:3" ht="3" customHeight="1" x14ac:dyDescent="0.2"/>
    <row r="15" spans="1:3" x14ac:dyDescent="0.2">
      <c r="A15" s="144"/>
      <c r="B15" s="159" t="s">
        <v>81</v>
      </c>
      <c r="C15" s="160" t="s">
        <v>102</v>
      </c>
    </row>
    <row r="16" spans="1:3" x14ac:dyDescent="0.2">
      <c r="A16" s="161" t="s">
        <v>75</v>
      </c>
      <c r="B16" s="162">
        <v>35</v>
      </c>
      <c r="C16" s="163">
        <v>35</v>
      </c>
    </row>
    <row r="17" spans="1:3" x14ac:dyDescent="0.2">
      <c r="A17" s="274" t="s">
        <v>83</v>
      </c>
      <c r="B17" s="274"/>
      <c r="C17" s="274"/>
    </row>
    <row r="18" spans="1:3" ht="24" customHeight="1" x14ac:dyDescent="0.2">
      <c r="A18" s="273" t="s">
        <v>97</v>
      </c>
      <c r="B18" s="273"/>
      <c r="C18" s="273"/>
    </row>
    <row r="19" spans="1:3" x14ac:dyDescent="0.2">
      <c r="A19" s="270" t="s">
        <v>103</v>
      </c>
      <c r="B19" s="270"/>
      <c r="C19" s="270"/>
    </row>
    <row r="20" spans="1:3" ht="24" customHeight="1" x14ac:dyDescent="0.2">
      <c r="A20" s="272" t="s">
        <v>155</v>
      </c>
      <c r="B20" s="272"/>
      <c r="C20" s="272"/>
    </row>
    <row r="21" spans="1:3" ht="11.25" customHeight="1" x14ac:dyDescent="0.2">
      <c r="A21" s="173" t="s">
        <v>114</v>
      </c>
      <c r="B21" s="173"/>
      <c r="C21" s="173"/>
    </row>
    <row r="22" spans="1:3" ht="36" customHeight="1" x14ac:dyDescent="0.2">
      <c r="A22" s="270" t="s">
        <v>156</v>
      </c>
      <c r="B22" s="270"/>
      <c r="C22" s="270"/>
    </row>
    <row r="23" spans="1:3" x14ac:dyDescent="0.2">
      <c r="A23" s="269" t="s">
        <v>160</v>
      </c>
      <c r="B23" s="269"/>
      <c r="C23" s="269"/>
    </row>
    <row r="24" spans="1:3" ht="49.9" customHeight="1" x14ac:dyDescent="0.2"/>
    <row r="25" spans="1:3" ht="10.15" customHeight="1" x14ac:dyDescent="0.2"/>
    <row r="27" spans="1:3" ht="33.75" customHeight="1" x14ac:dyDescent="0.2"/>
    <row r="29" spans="1:3" ht="64.900000000000006" customHeight="1" x14ac:dyDescent="0.2"/>
    <row r="31" spans="1:3" ht="18.600000000000001" customHeight="1" x14ac:dyDescent="0.2"/>
    <row r="32" spans="1:3" ht="36" customHeight="1" x14ac:dyDescent="0.2"/>
    <row r="33" ht="24" customHeight="1" x14ac:dyDescent="0.2"/>
    <row r="34" ht="93" customHeight="1" x14ac:dyDescent="0.2"/>
  </sheetData>
  <mergeCells count="7">
    <mergeCell ref="A23:C23"/>
    <mergeCell ref="A22:C22"/>
    <mergeCell ref="A1:C1"/>
    <mergeCell ref="A20:C20"/>
    <mergeCell ref="A18:C18"/>
    <mergeCell ref="A17:C17"/>
    <mergeCell ref="A19:C19"/>
  </mergeCells>
  <pageMargins left="0.43307086614173229" right="0.23622047244094491" top="0.35433070866141736" bottom="0.55118110236220474" header="0.31496062992125984" footer="0.31496062992125984"/>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showGridLines="0" zoomScaleNormal="100" zoomScaleSheetLayoutView="115" workbookViewId="0"/>
  </sheetViews>
  <sheetFormatPr defaultColWidth="9.140625" defaultRowHeight="11.25" customHeight="1" x14ac:dyDescent="0.25"/>
  <cols>
    <col min="1" max="1" width="25.42578125" style="20" customWidth="1"/>
    <col min="2" max="2" width="8.42578125" style="20" customWidth="1"/>
    <col min="3" max="3" width="8.7109375" style="20" customWidth="1"/>
    <col min="4" max="6" width="8.5703125" style="20" customWidth="1"/>
    <col min="7" max="16384" width="9.140625" style="20"/>
  </cols>
  <sheetData>
    <row r="1" spans="1:6" ht="11.25" customHeight="1" x14ac:dyDescent="0.25">
      <c r="A1" s="22" t="s">
        <v>161</v>
      </c>
      <c r="B1" s="23"/>
      <c r="C1" s="23"/>
      <c r="E1" s="21"/>
    </row>
    <row r="2" spans="1:6" ht="3" customHeight="1" x14ac:dyDescent="0.25">
      <c r="A2" s="22"/>
      <c r="B2" s="23"/>
      <c r="C2" s="23"/>
      <c r="D2" s="21"/>
      <c r="E2" s="21"/>
    </row>
    <row r="3" spans="1:6" ht="33.75" customHeight="1" x14ac:dyDescent="0.25">
      <c r="A3" s="276" t="s">
        <v>162</v>
      </c>
      <c r="B3" s="276"/>
      <c r="C3" s="276"/>
      <c r="D3" s="276"/>
      <c r="E3" s="276"/>
      <c r="F3" s="276"/>
    </row>
    <row r="4" spans="1:6" ht="45" x14ac:dyDescent="0.25">
      <c r="A4" s="226"/>
      <c r="B4" s="227" t="s">
        <v>105</v>
      </c>
      <c r="C4" s="228" t="s">
        <v>116</v>
      </c>
      <c r="D4" s="227" t="s">
        <v>82</v>
      </c>
      <c r="E4" s="227" t="s">
        <v>106</v>
      </c>
      <c r="F4" s="227" t="s">
        <v>107</v>
      </c>
    </row>
    <row r="5" spans="1:6" x14ac:dyDescent="0.25">
      <c r="A5" s="277" t="s">
        <v>163</v>
      </c>
      <c r="B5" s="277"/>
      <c r="C5" s="277"/>
      <c r="D5" s="277"/>
      <c r="E5" s="277"/>
      <c r="F5" s="277"/>
    </row>
    <row r="6" spans="1:6" s="30" customFormat="1" x14ac:dyDescent="0.25">
      <c r="A6" s="21" t="s">
        <v>67</v>
      </c>
      <c r="B6" s="26"/>
      <c r="C6" s="25"/>
      <c r="D6" s="21"/>
      <c r="E6" s="21"/>
      <c r="F6" s="21"/>
    </row>
    <row r="7" spans="1:6" x14ac:dyDescent="0.25">
      <c r="A7" s="74" t="s">
        <v>91</v>
      </c>
      <c r="B7" s="26">
        <v>6565</v>
      </c>
      <c r="C7" s="25">
        <v>6495</v>
      </c>
      <c r="D7" s="21">
        <v>6465</v>
      </c>
      <c r="E7" s="21">
        <v>6469</v>
      </c>
      <c r="F7" s="21">
        <v>6499</v>
      </c>
    </row>
    <row r="8" spans="1:6" ht="33.75" x14ac:dyDescent="0.25">
      <c r="A8" s="132" t="s">
        <v>164</v>
      </c>
      <c r="B8" s="26">
        <v>331</v>
      </c>
      <c r="C8" s="25">
        <v>352</v>
      </c>
      <c r="D8" s="21">
        <v>336</v>
      </c>
      <c r="E8" s="21">
        <v>336</v>
      </c>
      <c r="F8" s="21">
        <v>281</v>
      </c>
    </row>
    <row r="9" spans="1:6" x14ac:dyDescent="0.25">
      <c r="A9" s="141" t="s">
        <v>92</v>
      </c>
      <c r="B9" s="170">
        <f>SUM(B7:B8)</f>
        <v>6896</v>
      </c>
      <c r="C9" s="171">
        <f>SUM(C7:C8)</f>
        <v>6847</v>
      </c>
      <c r="D9" s="172">
        <f>SUM(D7:D8)</f>
        <v>6801</v>
      </c>
      <c r="E9" s="172">
        <f>SUM(E7:E8)</f>
        <v>6805</v>
      </c>
      <c r="F9" s="172">
        <f>SUM(F7:F8)</f>
        <v>6780</v>
      </c>
    </row>
    <row r="10" spans="1:6" ht="22.5" x14ac:dyDescent="0.25">
      <c r="A10" s="166" t="s">
        <v>98</v>
      </c>
      <c r="B10" s="167">
        <f>B9</f>
        <v>6896</v>
      </c>
      <c r="C10" s="168">
        <f t="shared" ref="C10:F10" si="0">C9</f>
        <v>6847</v>
      </c>
      <c r="D10" s="169">
        <f t="shared" si="0"/>
        <v>6801</v>
      </c>
      <c r="E10" s="169">
        <f t="shared" si="0"/>
        <v>6805</v>
      </c>
      <c r="F10" s="169">
        <f t="shared" si="0"/>
        <v>6780</v>
      </c>
    </row>
    <row r="11" spans="1:6" ht="3" customHeight="1" x14ac:dyDescent="0.25">
      <c r="A11" s="133"/>
      <c r="B11" s="129"/>
      <c r="C11" s="164"/>
      <c r="D11" s="165"/>
      <c r="E11" s="165"/>
      <c r="F11" s="165"/>
    </row>
    <row r="12" spans="1:6" x14ac:dyDescent="0.25">
      <c r="A12" s="28"/>
      <c r="B12" s="125" t="s">
        <v>81</v>
      </c>
      <c r="C12" s="126" t="s">
        <v>102</v>
      </c>
      <c r="D12" s="21"/>
      <c r="E12" s="21"/>
      <c r="F12" s="21"/>
    </row>
    <row r="13" spans="1:6" x14ac:dyDescent="0.25">
      <c r="A13" s="29" t="s">
        <v>75</v>
      </c>
      <c r="B13" s="127">
        <v>35</v>
      </c>
      <c r="C13" s="128">
        <v>35</v>
      </c>
      <c r="D13" s="21"/>
      <c r="E13" s="21"/>
      <c r="F13" s="21"/>
    </row>
    <row r="14" spans="1:6" ht="19.5" customHeight="1" x14ac:dyDescent="0.25">
      <c r="A14" s="275" t="s">
        <v>165</v>
      </c>
      <c r="B14" s="275"/>
      <c r="C14" s="275"/>
      <c r="D14" s="275"/>
      <c r="E14" s="275"/>
      <c r="F14" s="275"/>
    </row>
    <row r="15" spans="1:6" ht="22.5" customHeight="1" x14ac:dyDescent="0.25">
      <c r="A15" s="275" t="s">
        <v>76</v>
      </c>
      <c r="B15" s="275"/>
      <c r="C15" s="275"/>
      <c r="D15" s="275"/>
      <c r="E15" s="275"/>
      <c r="F15" s="275"/>
    </row>
    <row r="16" spans="1:6" x14ac:dyDescent="0.25">
      <c r="A16" s="21"/>
      <c r="B16" s="24"/>
      <c r="C16" s="27"/>
    </row>
    <row r="18" spans="1:6" x14ac:dyDescent="0.25">
      <c r="A18" s="76"/>
      <c r="B18" s="26"/>
      <c r="C18" s="24"/>
    </row>
    <row r="19" spans="1:6" x14ac:dyDescent="0.25">
      <c r="B19" s="26"/>
      <c r="C19" s="24"/>
    </row>
    <row r="20" spans="1:6" x14ac:dyDescent="0.25">
      <c r="A20" s="76"/>
      <c r="B20" s="26"/>
      <c r="C20" s="24"/>
    </row>
    <row r="21" spans="1:6" x14ac:dyDescent="0.25">
      <c r="A21" s="76"/>
      <c r="B21" s="26"/>
      <c r="C21" s="24"/>
    </row>
    <row r="22" spans="1:6" x14ac:dyDescent="0.25">
      <c r="A22" s="76"/>
      <c r="B22" s="26"/>
      <c r="C22" s="24"/>
    </row>
    <row r="23" spans="1:6" x14ac:dyDescent="0.25">
      <c r="A23" s="76"/>
      <c r="B23" s="26"/>
      <c r="C23" s="24"/>
    </row>
    <row r="24" spans="1:6" x14ac:dyDescent="0.25">
      <c r="A24" s="77"/>
      <c r="B24" s="26"/>
      <c r="C24" s="24"/>
    </row>
    <row r="25" spans="1:6" x14ac:dyDescent="0.25">
      <c r="A25" s="75"/>
      <c r="B25" s="26"/>
      <c r="C25" s="31"/>
    </row>
    <row r="26" spans="1:6" x14ac:dyDescent="0.25">
      <c r="B26" s="32"/>
      <c r="C26" s="21"/>
    </row>
    <row r="27" spans="1:6" s="33" customFormat="1" x14ac:dyDescent="0.25">
      <c r="A27" s="20"/>
      <c r="B27" s="20"/>
      <c r="C27" s="20"/>
      <c r="D27" s="20"/>
      <c r="E27" s="20"/>
      <c r="F27" s="20"/>
    </row>
    <row r="28" spans="1:6" s="33" customFormat="1" x14ac:dyDescent="0.25">
      <c r="A28" s="20"/>
      <c r="B28" s="20"/>
      <c r="C28" s="20"/>
      <c r="D28" s="20"/>
      <c r="E28" s="20"/>
      <c r="F28" s="20"/>
    </row>
    <row r="30" spans="1:6" s="30" customFormat="1" x14ac:dyDescent="0.25">
      <c r="A30" s="20"/>
      <c r="B30" s="20"/>
      <c r="C30" s="20"/>
      <c r="D30" s="20"/>
      <c r="E30" s="20"/>
      <c r="F30" s="20"/>
    </row>
    <row r="44" ht="11.1" customHeight="1" x14ac:dyDescent="0.25"/>
    <row r="45" ht="11.1" customHeight="1" x14ac:dyDescent="0.25"/>
    <row r="46" ht="11.1" customHeight="1" x14ac:dyDescent="0.25"/>
    <row r="47" ht="11.1" customHeight="1" x14ac:dyDescent="0.25"/>
    <row r="48" ht="11.1" customHeight="1" x14ac:dyDescent="0.25"/>
    <row r="49" spans="1:6" ht="11.1" customHeight="1" x14ac:dyDescent="0.25"/>
    <row r="50" spans="1:6" ht="11.1" customHeight="1" x14ac:dyDescent="0.25"/>
    <row r="51" spans="1:6" ht="11.1" customHeight="1" x14ac:dyDescent="0.25"/>
    <row r="52" spans="1:6" ht="11.1" customHeight="1" x14ac:dyDescent="0.25"/>
    <row r="54" spans="1:6" s="33" customFormat="1" x14ac:dyDescent="0.25">
      <c r="A54" s="20"/>
      <c r="B54" s="20"/>
      <c r="C54" s="20"/>
      <c r="D54" s="20"/>
      <c r="E54" s="20"/>
      <c r="F54" s="20"/>
    </row>
    <row r="55" spans="1:6" s="33" customFormat="1" x14ac:dyDescent="0.25">
      <c r="A55" s="20"/>
      <c r="B55" s="20"/>
      <c r="C55" s="20"/>
      <c r="D55" s="20"/>
      <c r="E55" s="20"/>
      <c r="F55" s="20"/>
    </row>
    <row r="56" spans="1:6" s="30" customFormat="1" x14ac:dyDescent="0.25">
      <c r="A56" s="20"/>
      <c r="B56" s="20"/>
      <c r="C56" s="20"/>
      <c r="D56" s="20"/>
      <c r="E56" s="20"/>
      <c r="F56" s="20"/>
    </row>
    <row r="61" spans="1:6" ht="11.1" customHeight="1" x14ac:dyDescent="0.25"/>
    <row r="62" spans="1:6" ht="11.1" customHeight="1" x14ac:dyDescent="0.25"/>
    <row r="63" spans="1:6" s="76" customFormat="1" ht="11.1" customHeight="1" x14ac:dyDescent="0.25">
      <c r="A63" s="20"/>
      <c r="B63" s="20"/>
      <c r="C63" s="20"/>
      <c r="D63" s="20"/>
      <c r="E63" s="20"/>
      <c r="F63" s="20"/>
    </row>
    <row r="64" spans="1:6" s="76" customFormat="1" x14ac:dyDescent="0.25">
      <c r="A64" s="20"/>
      <c r="B64" s="20"/>
      <c r="C64" s="20"/>
      <c r="D64" s="20"/>
      <c r="E64" s="20"/>
      <c r="F64" s="20"/>
    </row>
    <row r="74" spans="1:7" s="33" customFormat="1" x14ac:dyDescent="0.25">
      <c r="A74" s="20"/>
      <c r="B74" s="20"/>
      <c r="C74" s="20"/>
      <c r="D74" s="20"/>
      <c r="E74" s="20"/>
      <c r="F74" s="20"/>
    </row>
    <row r="75" spans="1:7" s="33" customFormat="1" x14ac:dyDescent="0.25">
      <c r="A75" s="20"/>
      <c r="B75" s="20"/>
      <c r="C75" s="20"/>
      <c r="D75" s="20"/>
      <c r="E75" s="20"/>
      <c r="F75" s="20"/>
    </row>
    <row r="76" spans="1:7" ht="24.75" customHeight="1" x14ac:dyDescent="0.25"/>
    <row r="80" spans="1:7" s="33" customFormat="1" x14ac:dyDescent="0.25">
      <c r="A80" s="20"/>
      <c r="B80" s="20"/>
      <c r="C80" s="20"/>
      <c r="D80" s="20"/>
      <c r="E80" s="20"/>
      <c r="F80" s="20"/>
      <c r="G80" s="130"/>
    </row>
    <row r="84" ht="12.75" customHeight="1" x14ac:dyDescent="0.25"/>
    <row r="85" ht="23.25" customHeight="1" x14ac:dyDescent="0.25"/>
    <row r="86" ht="19.899999999999999" customHeight="1" x14ac:dyDescent="0.25"/>
    <row r="87" ht="21" customHeight="1" x14ac:dyDescent="0.25"/>
  </sheetData>
  <mergeCells count="4">
    <mergeCell ref="A15:F15"/>
    <mergeCell ref="A3:F3"/>
    <mergeCell ref="A5:F5"/>
    <mergeCell ref="A14:F14"/>
  </mergeCells>
  <phoneticPr fontId="20"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zoomScaleSheetLayoutView="100" workbookViewId="0">
      <selection sqref="A1:F1"/>
    </sheetView>
  </sheetViews>
  <sheetFormatPr defaultColWidth="8" defaultRowHeight="11.25" customHeight="1" x14ac:dyDescent="0.25"/>
  <cols>
    <col min="1" max="1" width="29.42578125" style="36" customWidth="1"/>
    <col min="2" max="2" width="7.42578125" style="36" customWidth="1"/>
    <col min="3" max="9" width="7.85546875" style="36" customWidth="1"/>
    <col min="10" max="16384" width="8" style="36"/>
  </cols>
  <sheetData>
    <row r="1" spans="1:11" ht="22.5" customHeight="1" x14ac:dyDescent="0.25">
      <c r="A1" s="280" t="s">
        <v>86</v>
      </c>
      <c r="B1" s="280"/>
      <c r="C1" s="280"/>
      <c r="D1" s="280"/>
      <c r="E1" s="280"/>
      <c r="F1" s="280"/>
      <c r="G1" s="205"/>
      <c r="H1" s="205"/>
      <c r="I1" s="205"/>
    </row>
    <row r="2" spans="1:11" ht="45" x14ac:dyDescent="0.25">
      <c r="A2" s="104"/>
      <c r="B2" s="97" t="s">
        <v>105</v>
      </c>
      <c r="C2" s="123" t="s">
        <v>116</v>
      </c>
      <c r="D2" s="97" t="s">
        <v>82</v>
      </c>
      <c r="E2" s="97" t="s">
        <v>106</v>
      </c>
      <c r="F2" s="97" t="s">
        <v>107</v>
      </c>
      <c r="G2" s="34"/>
      <c r="H2" s="34"/>
      <c r="I2" s="34"/>
    </row>
    <row r="3" spans="1:11" x14ac:dyDescent="0.25">
      <c r="A3" s="105" t="s">
        <v>3</v>
      </c>
      <c r="B3" s="106"/>
      <c r="C3" s="107"/>
      <c r="D3" s="108"/>
      <c r="E3" s="108"/>
      <c r="F3" s="108"/>
      <c r="G3" s="108"/>
      <c r="H3" s="108"/>
      <c r="I3" s="108"/>
    </row>
    <row r="4" spans="1:11" x14ac:dyDescent="0.25">
      <c r="A4" s="174" t="s">
        <v>4</v>
      </c>
      <c r="B4" s="106">
        <v>4047</v>
      </c>
      <c r="C4" s="214">
        <v>4269</v>
      </c>
      <c r="D4" s="106">
        <v>4516</v>
      </c>
      <c r="E4" s="106">
        <v>4718</v>
      </c>
      <c r="F4" s="106">
        <v>4837</v>
      </c>
      <c r="G4" s="108"/>
      <c r="H4" s="108"/>
      <c r="I4" s="108"/>
    </row>
    <row r="5" spans="1:11" x14ac:dyDescent="0.25">
      <c r="A5" s="174" t="s">
        <v>12</v>
      </c>
      <c r="B5" s="106">
        <v>2518</v>
      </c>
      <c r="C5" s="214">
        <v>2226</v>
      </c>
      <c r="D5" s="106">
        <v>1949</v>
      </c>
      <c r="E5" s="106">
        <v>1751</v>
      </c>
      <c r="F5" s="106">
        <v>1662</v>
      </c>
      <c r="G5" s="108"/>
      <c r="H5" s="108"/>
      <c r="I5" s="108"/>
    </row>
    <row r="6" spans="1:11" x14ac:dyDescent="0.25">
      <c r="A6" s="174" t="s">
        <v>5</v>
      </c>
      <c r="B6" s="106">
        <v>331</v>
      </c>
      <c r="C6" s="214">
        <v>352</v>
      </c>
      <c r="D6" s="106">
        <v>336</v>
      </c>
      <c r="E6" s="106">
        <v>336</v>
      </c>
      <c r="F6" s="106">
        <v>281</v>
      </c>
      <c r="G6" s="106"/>
      <c r="H6" s="106"/>
      <c r="I6" s="106"/>
    </row>
    <row r="7" spans="1:11" s="37" customFormat="1" x14ac:dyDescent="0.25">
      <c r="A7" s="105" t="s">
        <v>6</v>
      </c>
      <c r="B7" s="109">
        <f>SUM(B4:B6)</f>
        <v>6896</v>
      </c>
      <c r="C7" s="110">
        <f>SUM(C4:C6)</f>
        <v>6847</v>
      </c>
      <c r="D7" s="109">
        <f>SUM(D4:D6)</f>
        <v>6801</v>
      </c>
      <c r="E7" s="109">
        <f>SUM(E4:E6)</f>
        <v>6805</v>
      </c>
      <c r="F7" s="109">
        <f>SUM(F4:F6)</f>
        <v>6780</v>
      </c>
      <c r="G7" s="108"/>
      <c r="H7" s="108"/>
      <c r="I7" s="108"/>
    </row>
    <row r="8" spans="1:11" x14ac:dyDescent="0.25">
      <c r="A8" s="105" t="s">
        <v>7</v>
      </c>
      <c r="B8" s="106"/>
      <c r="C8" s="107"/>
      <c r="D8" s="108"/>
      <c r="E8" s="108"/>
      <c r="F8" s="108"/>
      <c r="G8" s="108"/>
      <c r="H8" s="108"/>
      <c r="I8" s="108"/>
    </row>
    <row r="9" spans="1:11" x14ac:dyDescent="0.25">
      <c r="A9" s="111" t="s">
        <v>8</v>
      </c>
      <c r="B9" s="106"/>
      <c r="C9" s="107"/>
      <c r="D9" s="108"/>
      <c r="E9" s="108"/>
      <c r="F9" s="108"/>
      <c r="G9" s="108"/>
      <c r="H9" s="108"/>
      <c r="I9" s="108"/>
    </row>
    <row r="10" spans="1:11" x14ac:dyDescent="0.25">
      <c r="A10" s="174" t="s">
        <v>2</v>
      </c>
      <c r="B10" s="106">
        <v>0</v>
      </c>
      <c r="C10" s="214">
        <v>0</v>
      </c>
      <c r="D10" s="106">
        <v>0</v>
      </c>
      <c r="E10" s="106">
        <v>0</v>
      </c>
      <c r="F10" s="106">
        <v>0</v>
      </c>
      <c r="G10" s="108"/>
      <c r="H10" s="108"/>
      <c r="I10" s="108"/>
    </row>
    <row r="11" spans="1:11" s="37" customFormat="1" x14ac:dyDescent="0.25">
      <c r="A11" s="111" t="s">
        <v>9</v>
      </c>
      <c r="B11" s="109">
        <f>SUM(B10:B10)</f>
        <v>0</v>
      </c>
      <c r="C11" s="110">
        <f>SUM(C10:C10)</f>
        <v>0</v>
      </c>
      <c r="D11" s="109">
        <f>SUM(D10:D10)</f>
        <v>0</v>
      </c>
      <c r="E11" s="109">
        <f>SUM(E10:E10)</f>
        <v>0</v>
      </c>
      <c r="F11" s="109">
        <f>SUM(F10:F10)</f>
        <v>0</v>
      </c>
      <c r="G11" s="108"/>
      <c r="H11" s="108"/>
      <c r="I11" s="108"/>
    </row>
    <row r="12" spans="1:11" s="37" customFormat="1" x14ac:dyDescent="0.25">
      <c r="A12" s="105" t="s">
        <v>10</v>
      </c>
      <c r="B12" s="109">
        <f>B11</f>
        <v>0</v>
      </c>
      <c r="C12" s="110">
        <f t="shared" ref="C12:F12" si="0">C11</f>
        <v>0</v>
      </c>
      <c r="D12" s="109">
        <f t="shared" si="0"/>
        <v>0</v>
      </c>
      <c r="E12" s="109">
        <f t="shared" si="0"/>
        <v>0</v>
      </c>
      <c r="F12" s="109">
        <f t="shared" si="0"/>
        <v>0</v>
      </c>
      <c r="G12" s="108"/>
      <c r="H12" s="108"/>
      <c r="I12" s="108"/>
    </row>
    <row r="13" spans="1:11" s="37" customFormat="1" ht="22.5" x14ac:dyDescent="0.2">
      <c r="A13" s="131" t="s">
        <v>117</v>
      </c>
      <c r="B13" s="79">
        <f>B12-B7</f>
        <v>-6896</v>
      </c>
      <c r="C13" s="80">
        <f>C12-C7</f>
        <v>-6847</v>
      </c>
      <c r="D13" s="79">
        <f>D12-D7</f>
        <v>-6801</v>
      </c>
      <c r="E13" s="79">
        <f>E12-E7</f>
        <v>-6805</v>
      </c>
      <c r="F13" s="79">
        <f>F12-F7</f>
        <v>-6780</v>
      </c>
      <c r="G13" s="46"/>
      <c r="H13" s="46"/>
      <c r="I13" s="46"/>
      <c r="J13" s="72"/>
      <c r="K13" s="72"/>
    </row>
    <row r="14" spans="1:11" x14ac:dyDescent="0.25">
      <c r="A14" s="174" t="s">
        <v>1</v>
      </c>
      <c r="B14" s="112">
        <v>6565</v>
      </c>
      <c r="C14" s="215">
        <v>6495</v>
      </c>
      <c r="D14" s="112">
        <v>6465</v>
      </c>
      <c r="E14" s="112">
        <v>6469</v>
      </c>
      <c r="F14" s="112">
        <v>6499</v>
      </c>
      <c r="G14" s="108"/>
      <c r="H14" s="108"/>
      <c r="I14" s="108"/>
      <c r="J14" s="67"/>
      <c r="K14" s="67"/>
    </row>
    <row r="15" spans="1:11" s="37" customFormat="1" ht="22.5" x14ac:dyDescent="0.2">
      <c r="A15" s="216" t="s">
        <v>118</v>
      </c>
      <c r="B15" s="79">
        <f>B14+B13</f>
        <v>-331</v>
      </c>
      <c r="C15" s="80">
        <f>C14+C13</f>
        <v>-352</v>
      </c>
      <c r="D15" s="79">
        <f>D14+D13</f>
        <v>-336</v>
      </c>
      <c r="E15" s="79">
        <f>E14+E13</f>
        <v>-336</v>
      </c>
      <c r="F15" s="79">
        <f>F14+F13</f>
        <v>-281</v>
      </c>
      <c r="G15" s="46"/>
      <c r="H15" s="46"/>
      <c r="I15" s="46"/>
      <c r="J15" s="72"/>
      <c r="K15" s="72"/>
    </row>
    <row r="16" spans="1:11" x14ac:dyDescent="0.2">
      <c r="A16" s="81"/>
      <c r="B16" s="49"/>
      <c r="C16" s="50"/>
      <c r="D16" s="49"/>
      <c r="E16" s="49"/>
      <c r="F16" s="49"/>
      <c r="G16" s="49"/>
      <c r="H16" s="49"/>
      <c r="I16" s="49"/>
      <c r="J16" s="67"/>
      <c r="K16" s="67"/>
    </row>
    <row r="17" spans="1:11" x14ac:dyDescent="0.2">
      <c r="A17" s="42" t="s">
        <v>74</v>
      </c>
      <c r="B17" s="12"/>
      <c r="C17" s="13"/>
      <c r="D17" s="12"/>
      <c r="E17" s="12"/>
      <c r="F17" s="12"/>
      <c r="G17" s="12"/>
      <c r="H17" s="12"/>
      <c r="I17" s="12"/>
      <c r="J17" s="40"/>
      <c r="K17" s="40"/>
    </row>
    <row r="18" spans="1:11" ht="22.5" x14ac:dyDescent="0.2">
      <c r="A18" s="98"/>
      <c r="B18" s="99" t="s">
        <v>68</v>
      </c>
      <c r="C18" s="103" t="s">
        <v>69</v>
      </c>
      <c r="D18" s="99" t="s">
        <v>70</v>
      </c>
      <c r="E18" s="99" t="s">
        <v>80</v>
      </c>
      <c r="F18" s="99" t="s">
        <v>104</v>
      </c>
      <c r="G18" s="212"/>
      <c r="H18" s="212"/>
      <c r="I18" s="212"/>
      <c r="J18" s="41"/>
      <c r="K18" s="40"/>
    </row>
    <row r="19" spans="1:11" s="37" customFormat="1" ht="67.5" x14ac:dyDescent="0.2">
      <c r="A19" s="100" t="s">
        <v>119</v>
      </c>
      <c r="B19" s="175">
        <f>B21+B20</f>
        <v>0</v>
      </c>
      <c r="C19" s="176">
        <f>C21+C20</f>
        <v>0</v>
      </c>
      <c r="D19" s="175">
        <f>D21+D20</f>
        <v>0</v>
      </c>
      <c r="E19" s="175">
        <f>E21+E20</f>
        <v>0</v>
      </c>
      <c r="F19" s="175">
        <f>F21+F20</f>
        <v>0</v>
      </c>
      <c r="G19" s="175"/>
      <c r="H19" s="175"/>
      <c r="I19" s="175"/>
      <c r="J19" s="47"/>
      <c r="K19" s="47"/>
    </row>
    <row r="20" spans="1:11" ht="33.75" x14ac:dyDescent="0.2">
      <c r="A20" s="102" t="s">
        <v>120</v>
      </c>
      <c r="B20" s="12">
        <f>-B15</f>
        <v>331</v>
      </c>
      <c r="C20" s="217">
        <f t="shared" ref="C20:F20" si="1">-C15</f>
        <v>352</v>
      </c>
      <c r="D20" s="12">
        <f t="shared" si="1"/>
        <v>336</v>
      </c>
      <c r="E20" s="12">
        <f t="shared" si="1"/>
        <v>336</v>
      </c>
      <c r="F20" s="12">
        <f t="shared" si="1"/>
        <v>281</v>
      </c>
      <c r="G20" s="12"/>
      <c r="H20" s="12"/>
      <c r="I20" s="12"/>
      <c r="J20" s="40"/>
      <c r="K20" s="40"/>
    </row>
    <row r="21" spans="1:11" s="37" customFormat="1" ht="45" x14ac:dyDescent="0.2">
      <c r="A21" s="101" t="s">
        <v>121</v>
      </c>
      <c r="B21" s="177">
        <f>B15</f>
        <v>-331</v>
      </c>
      <c r="C21" s="178">
        <f t="shared" ref="C21:F21" si="2">C15</f>
        <v>-352</v>
      </c>
      <c r="D21" s="177">
        <f t="shared" si="2"/>
        <v>-336</v>
      </c>
      <c r="E21" s="177">
        <f t="shared" si="2"/>
        <v>-336</v>
      </c>
      <c r="F21" s="177">
        <f t="shared" si="2"/>
        <v>-281</v>
      </c>
      <c r="G21" s="213"/>
      <c r="H21" s="213"/>
      <c r="I21" s="213"/>
      <c r="J21" s="47"/>
      <c r="K21" s="48"/>
    </row>
    <row r="22" spans="1:11" ht="69" customHeight="1" x14ac:dyDescent="0.25">
      <c r="A22" s="278" t="s">
        <v>88</v>
      </c>
      <c r="B22" s="278"/>
      <c r="C22" s="278"/>
      <c r="D22" s="278"/>
      <c r="E22" s="278"/>
      <c r="F22" s="278"/>
      <c r="G22" s="204"/>
      <c r="H22" s="204"/>
      <c r="I22" s="204"/>
      <c r="J22" s="40"/>
      <c r="K22" s="41"/>
    </row>
    <row r="23" spans="1:11" ht="12" customHeight="1" x14ac:dyDescent="0.25">
      <c r="A23" s="279" t="s">
        <v>85</v>
      </c>
      <c r="B23" s="279"/>
      <c r="C23" s="279"/>
      <c r="D23" s="279"/>
      <c r="E23" s="279"/>
      <c r="F23" s="279"/>
      <c r="G23" s="204"/>
      <c r="H23" s="204"/>
      <c r="I23" s="204"/>
      <c r="J23" s="40"/>
      <c r="K23" s="41"/>
    </row>
    <row r="24" spans="1:11" ht="12" customHeight="1" x14ac:dyDescent="0.25">
      <c r="A24" s="137"/>
      <c r="B24" s="137"/>
      <c r="C24" s="137"/>
      <c r="D24" s="137"/>
      <c r="E24" s="137"/>
      <c r="F24" s="137"/>
      <c r="G24" s="204"/>
      <c r="H24" s="204"/>
      <c r="I24" s="204"/>
      <c r="J24" s="40"/>
      <c r="K24" s="41"/>
    </row>
    <row r="25" spans="1:11" ht="12" customHeight="1" x14ac:dyDescent="0.25">
      <c r="A25" s="137"/>
      <c r="B25" s="137"/>
      <c r="C25" s="137"/>
      <c r="D25" s="137"/>
      <c r="E25" s="137"/>
      <c r="F25" s="137"/>
      <c r="G25" s="204"/>
      <c r="H25" s="204"/>
      <c r="I25" s="204"/>
      <c r="J25" s="40"/>
      <c r="K25" s="41"/>
    </row>
    <row r="26" spans="1:11" ht="12" customHeight="1" x14ac:dyDescent="0.25">
      <c r="A26" s="137"/>
      <c r="B26" s="137"/>
      <c r="C26" s="137"/>
      <c r="D26" s="137"/>
      <c r="E26" s="137"/>
      <c r="F26" s="137"/>
      <c r="G26" s="204"/>
      <c r="H26" s="204"/>
      <c r="I26" s="204"/>
      <c r="J26" s="40"/>
      <c r="K26" s="41"/>
    </row>
    <row r="27" spans="1:11" ht="12" customHeight="1" x14ac:dyDescent="0.25">
      <c r="A27" s="137"/>
      <c r="B27" s="137"/>
      <c r="C27" s="137"/>
      <c r="D27" s="137"/>
      <c r="E27" s="137"/>
      <c r="F27" s="137"/>
      <c r="G27" s="204"/>
      <c r="H27" s="204"/>
      <c r="I27" s="204"/>
      <c r="J27" s="40"/>
      <c r="K27" s="41"/>
    </row>
    <row r="28" spans="1:11" ht="12" customHeight="1" x14ac:dyDescent="0.25">
      <c r="A28" s="137"/>
      <c r="B28" s="137"/>
      <c r="C28" s="137"/>
      <c r="D28" s="137"/>
      <c r="E28" s="137"/>
      <c r="F28" s="137"/>
      <c r="G28" s="204"/>
      <c r="H28" s="204"/>
      <c r="I28" s="204"/>
      <c r="J28" s="40"/>
      <c r="K28" s="41"/>
    </row>
    <row r="29" spans="1:11" ht="12" customHeight="1" x14ac:dyDescent="0.25">
      <c r="A29" s="137"/>
      <c r="B29" s="137"/>
      <c r="C29" s="137"/>
      <c r="D29" s="137"/>
      <c r="E29" s="137"/>
      <c r="F29" s="137"/>
      <c r="G29" s="204"/>
      <c r="H29" s="204"/>
      <c r="I29" s="204"/>
      <c r="J29" s="40"/>
      <c r="K29" s="41"/>
    </row>
    <row r="30" spans="1:11" ht="12" customHeight="1" x14ac:dyDescent="0.25">
      <c r="A30" s="137"/>
      <c r="B30" s="137"/>
      <c r="C30" s="137"/>
      <c r="D30" s="137"/>
      <c r="E30" s="137"/>
      <c r="F30" s="137"/>
      <c r="G30" s="204"/>
      <c r="H30" s="204"/>
      <c r="I30" s="204"/>
      <c r="J30" s="40"/>
      <c r="K30" s="41"/>
    </row>
    <row r="31" spans="1:11" ht="12" customHeight="1" x14ac:dyDescent="0.25">
      <c r="A31" s="137"/>
      <c r="B31" s="137"/>
      <c r="C31" s="137"/>
      <c r="D31" s="137"/>
      <c r="E31" s="137"/>
      <c r="F31" s="137"/>
      <c r="G31" s="204"/>
      <c r="H31" s="204"/>
      <c r="I31" s="204"/>
      <c r="J31" s="40"/>
      <c r="K31" s="41"/>
    </row>
    <row r="32" spans="1:11" ht="12" customHeight="1" x14ac:dyDescent="0.25">
      <c r="A32" s="137"/>
      <c r="B32" s="137"/>
      <c r="C32" s="137"/>
      <c r="D32" s="137"/>
      <c r="E32" s="137"/>
      <c r="F32" s="137"/>
      <c r="G32" s="204"/>
      <c r="H32" s="204"/>
      <c r="I32" s="204"/>
      <c r="J32" s="40"/>
      <c r="K32" s="41"/>
    </row>
    <row r="33" spans="1:11" ht="12" customHeight="1" x14ac:dyDescent="0.25">
      <c r="A33" s="137"/>
      <c r="B33" s="137"/>
      <c r="C33" s="137"/>
      <c r="D33" s="137"/>
      <c r="E33" s="137"/>
      <c r="F33" s="137"/>
      <c r="G33" s="204"/>
      <c r="H33" s="204"/>
      <c r="I33" s="204"/>
      <c r="J33" s="40"/>
      <c r="K33" s="41"/>
    </row>
    <row r="34" spans="1:11" ht="12" customHeight="1" x14ac:dyDescent="0.25">
      <c r="A34" s="137"/>
      <c r="B34" s="137"/>
      <c r="C34" s="137"/>
      <c r="D34" s="137"/>
      <c r="E34" s="137"/>
      <c r="F34" s="137"/>
      <c r="G34" s="204"/>
      <c r="H34" s="204"/>
      <c r="I34" s="204"/>
      <c r="J34" s="40"/>
      <c r="K34" s="41"/>
    </row>
    <row r="35" spans="1:11" ht="12" customHeight="1" x14ac:dyDescent="0.25">
      <c r="A35" s="137"/>
      <c r="B35" s="137"/>
      <c r="C35" s="137"/>
      <c r="D35" s="137"/>
      <c r="E35" s="137"/>
      <c r="F35" s="137"/>
      <c r="G35" s="204"/>
      <c r="H35" s="204"/>
      <c r="I35" s="204"/>
      <c r="J35" s="40"/>
      <c r="K35" s="41"/>
    </row>
    <row r="36" spans="1:11" ht="12" customHeight="1" x14ac:dyDescent="0.25">
      <c r="A36" s="137"/>
      <c r="B36" s="137"/>
      <c r="C36" s="137"/>
      <c r="D36" s="137"/>
      <c r="E36" s="137"/>
      <c r="F36" s="137"/>
      <c r="G36" s="204"/>
      <c r="H36" s="204"/>
      <c r="I36" s="204"/>
      <c r="J36" s="40"/>
      <c r="K36" s="41"/>
    </row>
    <row r="37" spans="1:11" ht="12" customHeight="1" x14ac:dyDescent="0.25">
      <c r="A37" s="137"/>
      <c r="B37" s="137"/>
      <c r="C37" s="137"/>
      <c r="D37" s="137"/>
      <c r="E37" s="137"/>
      <c r="F37" s="137"/>
      <c r="G37" s="204"/>
      <c r="H37" s="204"/>
      <c r="I37" s="204"/>
      <c r="J37" s="40"/>
      <c r="K37" s="41"/>
    </row>
    <row r="38" spans="1:11" ht="12" customHeight="1" x14ac:dyDescent="0.25">
      <c r="A38" s="137"/>
      <c r="B38" s="137"/>
      <c r="C38" s="137"/>
      <c r="D38" s="137"/>
      <c r="E38" s="137"/>
      <c r="F38" s="137"/>
      <c r="G38" s="204"/>
      <c r="H38" s="204"/>
      <c r="I38" s="204"/>
      <c r="J38" s="40"/>
      <c r="K38" s="41"/>
    </row>
    <row r="39" spans="1:11" ht="12" customHeight="1" x14ac:dyDescent="0.25">
      <c r="A39" s="137"/>
      <c r="B39" s="137"/>
      <c r="C39" s="137"/>
      <c r="D39" s="137"/>
      <c r="E39" s="137"/>
      <c r="F39" s="137"/>
      <c r="G39" s="204"/>
      <c r="H39" s="204"/>
      <c r="I39" s="204"/>
      <c r="J39" s="40"/>
      <c r="K39" s="41"/>
    </row>
    <row r="40" spans="1:11" ht="12" customHeight="1" x14ac:dyDescent="0.25">
      <c r="A40" s="137"/>
      <c r="B40" s="137"/>
      <c r="C40" s="137"/>
      <c r="D40" s="137"/>
      <c r="E40" s="137"/>
      <c r="F40" s="137"/>
      <c r="G40" s="204"/>
      <c r="H40" s="204"/>
      <c r="I40" s="204"/>
      <c r="J40" s="40"/>
      <c r="K40" s="41"/>
    </row>
    <row r="41" spans="1:11" ht="12" customHeight="1" x14ac:dyDescent="0.25">
      <c r="A41" s="137"/>
      <c r="B41" s="137"/>
      <c r="C41" s="137"/>
      <c r="D41" s="137"/>
      <c r="E41" s="137"/>
      <c r="F41" s="137"/>
      <c r="G41" s="204"/>
      <c r="H41" s="204"/>
      <c r="I41" s="204"/>
      <c r="J41" s="40"/>
      <c r="K41" s="41"/>
    </row>
    <row r="42" spans="1:11" ht="9.75" customHeight="1" x14ac:dyDescent="0.25">
      <c r="A42" s="136"/>
      <c r="B42" s="136"/>
      <c r="C42" s="136"/>
      <c r="D42" s="136"/>
      <c r="E42" s="136"/>
      <c r="F42" s="136"/>
      <c r="G42" s="204"/>
      <c r="H42" s="204"/>
      <c r="I42" s="204"/>
      <c r="J42" s="40"/>
      <c r="K42" s="41"/>
    </row>
    <row r="43" spans="1:11" x14ac:dyDescent="0.2">
      <c r="A43" s="43"/>
      <c r="B43" s="44"/>
      <c r="C43" s="45"/>
      <c r="D43" s="44"/>
      <c r="E43" s="44"/>
      <c r="F43" s="44"/>
      <c r="G43" s="44"/>
      <c r="H43" s="44"/>
      <c r="I43" s="44"/>
      <c r="J43" s="40"/>
      <c r="K43" s="41"/>
    </row>
  </sheetData>
  <mergeCells count="3">
    <mergeCell ref="A22:F22"/>
    <mergeCell ref="A23:F23"/>
    <mergeCell ref="A1:F1"/>
  </mergeCells>
  <pageMargins left="0.70866141732283472"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zoomScaleNormal="100" zoomScaleSheetLayoutView="100" workbookViewId="0"/>
  </sheetViews>
  <sheetFormatPr defaultColWidth="8" defaultRowHeight="11.25" x14ac:dyDescent="0.25"/>
  <cols>
    <col min="1" max="1" width="27.28515625" style="83" customWidth="1"/>
    <col min="2" max="2" width="8.7109375" style="83" customWidth="1"/>
    <col min="3" max="6" width="8.140625" style="83" customWidth="1"/>
    <col min="7" max="16384" width="8" style="83"/>
  </cols>
  <sheetData>
    <row r="1" spans="1:6" x14ac:dyDescent="0.2">
      <c r="A1" s="124" t="s">
        <v>87</v>
      </c>
    </row>
    <row r="2" spans="1:6" x14ac:dyDescent="0.25">
      <c r="A2" s="82"/>
    </row>
    <row r="3" spans="1:6" s="51" customFormat="1" ht="45" x14ac:dyDescent="0.2">
      <c r="A3" s="104"/>
      <c r="B3" s="134" t="s">
        <v>105</v>
      </c>
      <c r="C3" s="135" t="s">
        <v>116</v>
      </c>
      <c r="D3" s="134" t="s">
        <v>82</v>
      </c>
      <c r="E3" s="134" t="s">
        <v>106</v>
      </c>
      <c r="F3" s="134" t="s">
        <v>107</v>
      </c>
    </row>
    <row r="4" spans="1:6" x14ac:dyDescent="0.25">
      <c r="A4" s="3" t="s">
        <v>13</v>
      </c>
      <c r="B4" s="2"/>
      <c r="C4" s="11"/>
      <c r="D4" s="2"/>
      <c r="E4" s="2"/>
      <c r="F4" s="2"/>
    </row>
    <row r="5" spans="1:6" x14ac:dyDescent="0.25">
      <c r="A5" s="3" t="s">
        <v>14</v>
      </c>
      <c r="B5" s="229"/>
      <c r="C5" s="230"/>
      <c r="D5" s="229"/>
      <c r="E5" s="229"/>
      <c r="F5" s="229"/>
    </row>
    <row r="6" spans="1:6" x14ac:dyDescent="0.25">
      <c r="A6" s="84" t="s">
        <v>61</v>
      </c>
      <c r="B6" s="229">
        <v>109</v>
      </c>
      <c r="C6" s="230">
        <v>109</v>
      </c>
      <c r="D6" s="229">
        <v>109</v>
      </c>
      <c r="E6" s="229">
        <v>109</v>
      </c>
      <c r="F6" s="229">
        <v>109</v>
      </c>
    </row>
    <row r="7" spans="1:6" x14ac:dyDescent="0.25">
      <c r="A7" s="85" t="s">
        <v>50</v>
      </c>
      <c r="B7" s="229">
        <v>3940</v>
      </c>
      <c r="C7" s="230">
        <v>3940</v>
      </c>
      <c r="D7" s="229">
        <v>3940</v>
      </c>
      <c r="E7" s="229">
        <v>3940</v>
      </c>
      <c r="F7" s="229">
        <v>3940</v>
      </c>
    </row>
    <row r="8" spans="1:6" s="87" customFormat="1" ht="10.5" x14ac:dyDescent="0.25">
      <c r="A8" s="86" t="s">
        <v>15</v>
      </c>
      <c r="B8" s="231">
        <f>SUM(B5:B7)</f>
        <v>4049</v>
      </c>
      <c r="C8" s="232">
        <f>SUM(C5:C7)</f>
        <v>4049</v>
      </c>
      <c r="D8" s="231">
        <f>SUM(D5:D7)</f>
        <v>4049</v>
      </c>
      <c r="E8" s="231">
        <f>SUM(E5:E7)</f>
        <v>4049</v>
      </c>
      <c r="F8" s="231">
        <f>SUM(F5:F7)</f>
        <v>4049</v>
      </c>
    </row>
    <row r="9" spans="1:6" x14ac:dyDescent="0.25">
      <c r="A9" s="3" t="s">
        <v>16</v>
      </c>
      <c r="B9" s="229"/>
      <c r="C9" s="230"/>
      <c r="D9" s="229"/>
      <c r="E9" s="229"/>
      <c r="F9" s="229"/>
    </row>
    <row r="10" spans="1:6" x14ac:dyDescent="0.25">
      <c r="A10" s="84" t="s">
        <v>17</v>
      </c>
      <c r="B10" s="229">
        <v>1486</v>
      </c>
      <c r="C10" s="230">
        <v>1240</v>
      </c>
      <c r="D10" s="229">
        <v>994</v>
      </c>
      <c r="E10" s="229">
        <v>748</v>
      </c>
      <c r="F10" s="229">
        <v>502</v>
      </c>
    </row>
    <row r="11" spans="1:6" x14ac:dyDescent="0.25">
      <c r="A11" s="84" t="s">
        <v>57</v>
      </c>
      <c r="B11" s="229">
        <v>92</v>
      </c>
      <c r="C11" s="230">
        <v>80</v>
      </c>
      <c r="D11" s="229">
        <v>84</v>
      </c>
      <c r="E11" s="229">
        <v>79</v>
      </c>
      <c r="F11" s="229">
        <v>75</v>
      </c>
    </row>
    <row r="12" spans="1:6" x14ac:dyDescent="0.25">
      <c r="A12" s="84" t="s">
        <v>18</v>
      </c>
      <c r="B12" s="229">
        <v>184</v>
      </c>
      <c r="C12" s="230">
        <v>120</v>
      </c>
      <c r="D12" s="229">
        <v>56</v>
      </c>
      <c r="E12" s="229">
        <v>2</v>
      </c>
      <c r="F12" s="229">
        <v>2</v>
      </c>
    </row>
    <row r="13" spans="1:6" s="87" customFormat="1" ht="10.5" x14ac:dyDescent="0.25">
      <c r="A13" s="4" t="s">
        <v>19</v>
      </c>
      <c r="B13" s="231">
        <f>SUM(B10:B12)</f>
        <v>1762</v>
      </c>
      <c r="C13" s="232">
        <f>SUM(C10:C12)</f>
        <v>1440</v>
      </c>
      <c r="D13" s="231">
        <f>SUM(D10:D12)</f>
        <v>1134</v>
      </c>
      <c r="E13" s="231">
        <f>SUM(E10:E12)</f>
        <v>829</v>
      </c>
      <c r="F13" s="231">
        <f>SUM(F10:F12)</f>
        <v>579</v>
      </c>
    </row>
    <row r="14" spans="1:6" s="82" customFormat="1" x14ac:dyDescent="0.25">
      <c r="A14" s="88" t="s">
        <v>20</v>
      </c>
      <c r="B14" s="233">
        <f>B13+B8</f>
        <v>5811</v>
      </c>
      <c r="C14" s="234">
        <f t="shared" ref="C14:F14" si="0">C13+C8</f>
        <v>5489</v>
      </c>
      <c r="D14" s="233">
        <f t="shared" si="0"/>
        <v>5183</v>
      </c>
      <c r="E14" s="233">
        <f t="shared" si="0"/>
        <v>4878</v>
      </c>
      <c r="F14" s="233">
        <f t="shared" si="0"/>
        <v>4628</v>
      </c>
    </row>
    <row r="15" spans="1:6" x14ac:dyDescent="0.25">
      <c r="A15" s="5" t="s">
        <v>21</v>
      </c>
      <c r="B15" s="229"/>
      <c r="C15" s="230"/>
      <c r="D15" s="229"/>
      <c r="E15" s="229"/>
      <c r="F15" s="229"/>
    </row>
    <row r="16" spans="1:6" x14ac:dyDescent="0.25">
      <c r="A16" s="3" t="s">
        <v>25</v>
      </c>
      <c r="B16" s="229"/>
      <c r="C16" s="230"/>
      <c r="D16" s="229"/>
      <c r="E16" s="229"/>
      <c r="F16" s="229"/>
    </row>
    <row r="17" spans="1:7" x14ac:dyDescent="0.25">
      <c r="A17" s="6" t="s">
        <v>12</v>
      </c>
      <c r="B17" s="229">
        <v>35</v>
      </c>
      <c r="C17" s="230">
        <v>35</v>
      </c>
      <c r="D17" s="229">
        <v>35</v>
      </c>
      <c r="E17" s="229">
        <v>35</v>
      </c>
      <c r="F17" s="229">
        <v>35</v>
      </c>
    </row>
    <row r="18" spans="1:7" x14ac:dyDescent="0.25">
      <c r="A18" s="6" t="s">
        <v>62</v>
      </c>
      <c r="B18" s="229">
        <v>120</v>
      </c>
      <c r="C18" s="230">
        <v>120</v>
      </c>
      <c r="D18" s="229">
        <v>120</v>
      </c>
      <c r="E18" s="229">
        <v>120</v>
      </c>
      <c r="F18" s="229">
        <v>120</v>
      </c>
    </row>
    <row r="19" spans="1:7" s="87" customFormat="1" ht="10.5" x14ac:dyDescent="0.25">
      <c r="A19" s="7" t="s">
        <v>26</v>
      </c>
      <c r="B19" s="231">
        <f>SUM(B17:B18)</f>
        <v>155</v>
      </c>
      <c r="C19" s="232">
        <f>SUM(C17:C18)</f>
        <v>155</v>
      </c>
      <c r="D19" s="231">
        <f>SUM(D17:D18)</f>
        <v>155</v>
      </c>
      <c r="E19" s="231">
        <f>SUM(E17:E18)</f>
        <v>155</v>
      </c>
      <c r="F19" s="231">
        <f>SUM(F17:F18)</f>
        <v>155</v>
      </c>
    </row>
    <row r="20" spans="1:7" x14ac:dyDescent="0.25">
      <c r="A20" s="5" t="s">
        <v>22</v>
      </c>
      <c r="B20" s="229"/>
      <c r="C20" s="230"/>
      <c r="D20" s="229"/>
      <c r="E20" s="229"/>
      <c r="F20" s="229"/>
    </row>
    <row r="21" spans="1:7" x14ac:dyDescent="0.25">
      <c r="A21" s="6" t="s">
        <v>54</v>
      </c>
      <c r="B21" s="229">
        <v>1046</v>
      </c>
      <c r="C21" s="230">
        <v>1046</v>
      </c>
      <c r="D21" s="229">
        <v>1046</v>
      </c>
      <c r="E21" s="229">
        <v>1046</v>
      </c>
      <c r="F21" s="229">
        <v>1046</v>
      </c>
    </row>
    <row r="22" spans="1:7" s="87" customFormat="1" ht="10.5" x14ac:dyDescent="0.25">
      <c r="A22" s="7" t="s">
        <v>24</v>
      </c>
      <c r="B22" s="231">
        <f>B21</f>
        <v>1046</v>
      </c>
      <c r="C22" s="232">
        <f t="shared" ref="C22:F22" si="1">C21</f>
        <v>1046</v>
      </c>
      <c r="D22" s="231">
        <f t="shared" si="1"/>
        <v>1046</v>
      </c>
      <c r="E22" s="231">
        <f t="shared" si="1"/>
        <v>1046</v>
      </c>
      <c r="F22" s="231">
        <f t="shared" si="1"/>
        <v>1046</v>
      </c>
    </row>
    <row r="23" spans="1:7" s="82" customFormat="1" x14ac:dyDescent="0.25">
      <c r="A23" s="5" t="s">
        <v>27</v>
      </c>
      <c r="B23" s="235">
        <f>B19+B22</f>
        <v>1201</v>
      </c>
      <c r="C23" s="236">
        <f t="shared" ref="C23:F23" si="2">C19+C22</f>
        <v>1201</v>
      </c>
      <c r="D23" s="235">
        <f t="shared" si="2"/>
        <v>1201</v>
      </c>
      <c r="E23" s="235">
        <f t="shared" si="2"/>
        <v>1201</v>
      </c>
      <c r="F23" s="235">
        <f t="shared" si="2"/>
        <v>1201</v>
      </c>
    </row>
    <row r="24" spans="1:7" s="82" customFormat="1" x14ac:dyDescent="0.25">
      <c r="A24" s="8" t="s">
        <v>28</v>
      </c>
      <c r="B24" s="237">
        <f>B14-B23</f>
        <v>4610</v>
      </c>
      <c r="C24" s="238">
        <f>C14-C23</f>
        <v>4288</v>
      </c>
      <c r="D24" s="237">
        <f>D14-D23</f>
        <v>3982</v>
      </c>
      <c r="E24" s="237">
        <f>E14-E23</f>
        <v>3677</v>
      </c>
      <c r="F24" s="237">
        <f>F14-F23</f>
        <v>3427</v>
      </c>
    </row>
    <row r="25" spans="1:7" x14ac:dyDescent="0.25">
      <c r="A25" s="38" t="s">
        <v>77</v>
      </c>
      <c r="B25" s="239"/>
      <c r="C25" s="240"/>
      <c r="D25" s="239"/>
      <c r="E25" s="239"/>
      <c r="F25" s="239"/>
      <c r="G25" s="67"/>
    </row>
    <row r="26" spans="1:7" x14ac:dyDescent="0.25">
      <c r="A26" s="69" t="s">
        <v>31</v>
      </c>
      <c r="B26" s="239">
        <v>1230</v>
      </c>
      <c r="C26" s="240">
        <v>1260</v>
      </c>
      <c r="D26" s="239">
        <v>1290</v>
      </c>
      <c r="E26" s="239">
        <v>1321</v>
      </c>
      <c r="F26" s="239">
        <v>1352</v>
      </c>
      <c r="G26" s="67"/>
    </row>
    <row r="27" spans="1:7" x14ac:dyDescent="0.25">
      <c r="A27" s="69" t="s">
        <v>32</v>
      </c>
      <c r="B27" s="239">
        <v>398</v>
      </c>
      <c r="C27" s="240">
        <v>398</v>
      </c>
      <c r="D27" s="239">
        <v>398</v>
      </c>
      <c r="E27" s="239">
        <v>398</v>
      </c>
      <c r="F27" s="239">
        <v>398</v>
      </c>
      <c r="G27" s="67"/>
    </row>
    <row r="28" spans="1:7" x14ac:dyDescent="0.25">
      <c r="A28" s="113" t="s">
        <v>142</v>
      </c>
      <c r="B28" s="239">
        <v>2982</v>
      </c>
      <c r="C28" s="240">
        <v>2630</v>
      </c>
      <c r="D28" s="239">
        <v>2294</v>
      </c>
      <c r="E28" s="239">
        <v>1958</v>
      </c>
      <c r="F28" s="239">
        <v>1677</v>
      </c>
      <c r="G28" s="67"/>
    </row>
    <row r="29" spans="1:7" x14ac:dyDescent="0.25">
      <c r="A29" s="91" t="s">
        <v>99</v>
      </c>
      <c r="B29" s="241">
        <f>SUM(B26:B28)</f>
        <v>4610</v>
      </c>
      <c r="C29" s="242">
        <f t="shared" ref="C29:F29" si="3">SUM(C26:C28)</f>
        <v>4288</v>
      </c>
      <c r="D29" s="241">
        <f t="shared" si="3"/>
        <v>3982</v>
      </c>
      <c r="E29" s="241">
        <f t="shared" si="3"/>
        <v>3677</v>
      </c>
      <c r="F29" s="241">
        <f t="shared" si="3"/>
        <v>3427</v>
      </c>
      <c r="G29" s="72"/>
    </row>
    <row r="30" spans="1:7" x14ac:dyDescent="0.25">
      <c r="A30" s="282" t="s">
        <v>78</v>
      </c>
      <c r="B30" s="282"/>
      <c r="C30" s="282"/>
      <c r="D30" s="282"/>
      <c r="E30" s="282"/>
      <c r="F30" s="282"/>
      <c r="G30" s="67"/>
    </row>
    <row r="31" spans="1:7" x14ac:dyDescent="0.2">
      <c r="A31" s="281" t="s">
        <v>84</v>
      </c>
      <c r="B31" s="281"/>
      <c r="C31" s="281"/>
      <c r="D31" s="67"/>
      <c r="E31" s="67"/>
      <c r="F31" s="67"/>
      <c r="G31" s="67"/>
    </row>
    <row r="32" spans="1:7" x14ac:dyDescent="0.25">
      <c r="A32" s="67"/>
      <c r="B32" s="67"/>
      <c r="C32" s="67"/>
      <c r="D32" s="67"/>
      <c r="E32" s="67"/>
      <c r="F32" s="67"/>
      <c r="G32" s="67"/>
    </row>
    <row r="33" spans="1:7" x14ac:dyDescent="0.25">
      <c r="A33" s="67"/>
      <c r="B33" s="67"/>
      <c r="C33" s="67"/>
      <c r="D33" s="67"/>
      <c r="E33" s="67"/>
      <c r="F33" s="67"/>
      <c r="G33" s="67"/>
    </row>
    <row r="34" spans="1:7" x14ac:dyDescent="0.25">
      <c r="A34" s="67"/>
      <c r="B34" s="67"/>
      <c r="C34" s="67"/>
      <c r="D34" s="67"/>
      <c r="E34" s="67"/>
      <c r="F34" s="67"/>
      <c r="G34" s="67"/>
    </row>
    <row r="35" spans="1:7" x14ac:dyDescent="0.25">
      <c r="A35" s="67"/>
      <c r="B35" s="67"/>
      <c r="C35" s="67"/>
      <c r="D35" s="67"/>
      <c r="E35" s="67"/>
      <c r="F35" s="67"/>
      <c r="G35" s="67"/>
    </row>
    <row r="36" spans="1:7" x14ac:dyDescent="0.25">
      <c r="A36" s="67"/>
      <c r="B36" s="67"/>
      <c r="C36" s="67"/>
      <c r="D36" s="67"/>
      <c r="E36" s="67"/>
      <c r="F36" s="67"/>
      <c r="G36" s="67"/>
    </row>
    <row r="37" spans="1:7" x14ac:dyDescent="0.25">
      <c r="A37" s="67"/>
      <c r="B37" s="67"/>
      <c r="C37" s="67"/>
      <c r="D37" s="67"/>
      <c r="E37" s="67"/>
      <c r="F37" s="67"/>
      <c r="G37" s="67"/>
    </row>
    <row r="38" spans="1:7" x14ac:dyDescent="0.25">
      <c r="A38" s="67"/>
      <c r="B38" s="67"/>
      <c r="C38" s="67"/>
      <c r="D38" s="67"/>
      <c r="E38" s="67"/>
      <c r="F38" s="67"/>
      <c r="G38" s="67"/>
    </row>
    <row r="39" spans="1:7" x14ac:dyDescent="0.25">
      <c r="A39" s="67"/>
      <c r="B39" s="67"/>
      <c r="C39" s="67"/>
      <c r="D39" s="67"/>
      <c r="E39" s="67"/>
      <c r="F39" s="67"/>
      <c r="G39" s="67"/>
    </row>
    <row r="40" spans="1:7" x14ac:dyDescent="0.25">
      <c r="A40" s="67"/>
      <c r="B40" s="67"/>
      <c r="C40" s="67"/>
      <c r="D40" s="67"/>
      <c r="E40" s="67"/>
      <c r="F40" s="67"/>
      <c r="G40" s="67"/>
    </row>
    <row r="41" spans="1:7" x14ac:dyDescent="0.25">
      <c r="A41" s="67"/>
      <c r="B41" s="67"/>
      <c r="C41" s="67"/>
      <c r="D41" s="67"/>
      <c r="E41" s="67"/>
      <c r="F41" s="67"/>
      <c r="G41" s="67"/>
    </row>
    <row r="42" spans="1:7" x14ac:dyDescent="0.25">
      <c r="A42" s="8"/>
      <c r="B42" s="1"/>
      <c r="C42" s="9"/>
      <c r="D42" s="1"/>
      <c r="E42" s="1"/>
      <c r="F42" s="1"/>
    </row>
    <row r="43" spans="1:7" x14ac:dyDescent="0.25">
      <c r="A43" s="8"/>
      <c r="B43" s="1"/>
      <c r="C43" s="9"/>
      <c r="D43" s="1"/>
      <c r="E43" s="1"/>
      <c r="F43" s="1"/>
    </row>
    <row r="44" spans="1:7" x14ac:dyDescent="0.25">
      <c r="A44" s="8"/>
      <c r="B44" s="1"/>
      <c r="C44" s="9"/>
      <c r="D44" s="1"/>
      <c r="E44" s="1"/>
      <c r="F44" s="1"/>
    </row>
    <row r="45" spans="1:7" x14ac:dyDescent="0.25">
      <c r="A45" s="8"/>
      <c r="B45" s="1"/>
      <c r="C45" s="9"/>
      <c r="D45" s="1"/>
      <c r="E45" s="1"/>
      <c r="F45" s="1"/>
    </row>
    <row r="46" spans="1:7" x14ac:dyDescent="0.25">
      <c r="A46" s="8"/>
      <c r="B46" s="1"/>
      <c r="C46" s="9"/>
      <c r="D46" s="1"/>
      <c r="E46" s="1"/>
      <c r="F46" s="1"/>
    </row>
    <row r="47" spans="1:7" x14ac:dyDescent="0.25">
      <c r="A47" s="8"/>
      <c r="B47" s="1"/>
      <c r="C47" s="9"/>
      <c r="D47" s="1"/>
      <c r="E47" s="1"/>
      <c r="F47" s="1"/>
    </row>
    <row r="48" spans="1:7" x14ac:dyDescent="0.25">
      <c r="A48" s="8"/>
      <c r="B48" s="1"/>
      <c r="C48" s="9"/>
      <c r="D48" s="1"/>
      <c r="E48" s="1"/>
      <c r="F48" s="1"/>
    </row>
    <row r="49" spans="1:6" x14ac:dyDescent="0.25">
      <c r="A49" s="8"/>
      <c r="B49" s="1"/>
      <c r="C49" s="9"/>
      <c r="D49" s="1"/>
      <c r="E49" s="1"/>
      <c r="F49" s="1"/>
    </row>
    <row r="50" spans="1:6" x14ac:dyDescent="0.25">
      <c r="A50" s="8"/>
      <c r="B50" s="1"/>
      <c r="C50" s="9"/>
      <c r="D50" s="1"/>
      <c r="E50" s="1"/>
      <c r="F50" s="1"/>
    </row>
    <row r="51" spans="1:6" x14ac:dyDescent="0.25">
      <c r="A51" s="8"/>
      <c r="B51" s="1"/>
      <c r="C51" s="9"/>
      <c r="D51" s="1"/>
      <c r="E51" s="1"/>
      <c r="F51" s="1"/>
    </row>
    <row r="52" spans="1:6" x14ac:dyDescent="0.25">
      <c r="A52" s="8"/>
      <c r="B52" s="1"/>
      <c r="C52" s="9"/>
      <c r="D52" s="1"/>
      <c r="E52" s="1"/>
      <c r="F52" s="1"/>
    </row>
    <row r="53" spans="1:6" x14ac:dyDescent="0.25">
      <c r="A53" s="8"/>
      <c r="B53" s="1"/>
      <c r="C53" s="9"/>
      <c r="D53" s="1"/>
      <c r="E53" s="1"/>
      <c r="F53" s="1"/>
    </row>
    <row r="54" spans="1:6" x14ac:dyDescent="0.25">
      <c r="A54" s="8"/>
      <c r="B54" s="1"/>
      <c r="C54" s="9"/>
      <c r="D54" s="1"/>
      <c r="E54" s="1"/>
      <c r="F54" s="1"/>
    </row>
    <row r="55" spans="1:6" x14ac:dyDescent="0.25">
      <c r="A55" s="8"/>
      <c r="B55" s="1"/>
      <c r="C55" s="9"/>
      <c r="D55" s="1"/>
      <c r="E55" s="1"/>
      <c r="F55" s="1"/>
    </row>
    <row r="56" spans="1:6" x14ac:dyDescent="0.25">
      <c r="A56" s="8"/>
      <c r="B56" s="1"/>
      <c r="C56" s="9"/>
      <c r="D56" s="1"/>
      <c r="E56" s="1"/>
      <c r="F56" s="1"/>
    </row>
    <row r="57" spans="1:6" x14ac:dyDescent="0.25">
      <c r="A57" s="8"/>
      <c r="B57" s="1"/>
      <c r="C57" s="9"/>
      <c r="D57" s="1"/>
      <c r="E57" s="1"/>
      <c r="F57" s="1"/>
    </row>
    <row r="58" spans="1:6" x14ac:dyDescent="0.25">
      <c r="A58" s="8"/>
      <c r="B58" s="1"/>
      <c r="C58" s="9"/>
      <c r="D58" s="1"/>
      <c r="E58" s="1"/>
      <c r="F58" s="1"/>
    </row>
    <row r="59" spans="1:6" x14ac:dyDescent="0.25">
      <c r="A59" s="8"/>
      <c r="B59" s="1"/>
      <c r="C59" s="9"/>
      <c r="D59" s="1"/>
      <c r="E59" s="1"/>
      <c r="F59" s="1"/>
    </row>
    <row r="60" spans="1:6" x14ac:dyDescent="0.25">
      <c r="A60" s="8"/>
      <c r="B60" s="1"/>
      <c r="C60" s="9"/>
      <c r="D60" s="1"/>
      <c r="E60" s="1"/>
      <c r="F60" s="1"/>
    </row>
    <row r="61" spans="1:6" x14ac:dyDescent="0.25">
      <c r="A61" s="8"/>
      <c r="B61" s="1"/>
      <c r="C61" s="9"/>
      <c r="D61" s="1"/>
      <c r="E61" s="1"/>
      <c r="F61" s="1"/>
    </row>
    <row r="62" spans="1:6" x14ac:dyDescent="0.25">
      <c r="A62" s="8"/>
      <c r="B62" s="1"/>
      <c r="C62" s="9"/>
      <c r="D62" s="1"/>
      <c r="E62" s="1"/>
      <c r="F62" s="1"/>
    </row>
    <row r="63" spans="1:6" x14ac:dyDescent="0.25">
      <c r="A63" s="8"/>
      <c r="B63" s="1"/>
      <c r="C63" s="9"/>
      <c r="D63" s="1"/>
      <c r="E63" s="1"/>
      <c r="F63" s="1"/>
    </row>
    <row r="64" spans="1:6" x14ac:dyDescent="0.25">
      <c r="A64" s="8"/>
      <c r="B64" s="1"/>
      <c r="C64" s="9"/>
      <c r="D64" s="1"/>
      <c r="E64" s="1"/>
      <c r="F64" s="1"/>
    </row>
    <row r="65" spans="1:6" x14ac:dyDescent="0.25">
      <c r="A65" s="8"/>
      <c r="B65" s="1"/>
      <c r="C65" s="9"/>
      <c r="D65" s="1"/>
      <c r="E65" s="1"/>
      <c r="F65" s="1"/>
    </row>
    <row r="66" spans="1:6" x14ac:dyDescent="0.25">
      <c r="A66" s="8"/>
      <c r="B66" s="1"/>
      <c r="C66" s="9"/>
      <c r="D66" s="1"/>
      <c r="E66" s="1"/>
      <c r="F66" s="1"/>
    </row>
    <row r="67" spans="1:6" x14ac:dyDescent="0.25">
      <c r="A67" s="8"/>
      <c r="B67" s="1"/>
      <c r="C67" s="9"/>
      <c r="D67" s="1"/>
      <c r="E67" s="1"/>
      <c r="F67" s="1"/>
    </row>
    <row r="68" spans="1:6" x14ac:dyDescent="0.25">
      <c r="A68" s="8"/>
      <c r="B68" s="1"/>
      <c r="C68" s="9"/>
      <c r="D68" s="1"/>
      <c r="E68" s="1"/>
      <c r="F68" s="1"/>
    </row>
    <row r="69" spans="1:6" x14ac:dyDescent="0.25">
      <c r="A69" s="8"/>
      <c r="B69" s="1"/>
      <c r="C69" s="9"/>
      <c r="D69" s="1"/>
      <c r="E69" s="1"/>
      <c r="F69" s="1"/>
    </row>
    <row r="70" spans="1:6" x14ac:dyDescent="0.25">
      <c r="A70" s="8"/>
      <c r="B70" s="1"/>
      <c r="C70" s="9"/>
      <c r="D70" s="1"/>
      <c r="E70" s="1"/>
      <c r="F70" s="1"/>
    </row>
    <row r="71" spans="1:6" x14ac:dyDescent="0.25">
      <c r="A71" s="8"/>
      <c r="B71" s="1"/>
      <c r="C71" s="9"/>
      <c r="D71" s="1"/>
      <c r="E71" s="1"/>
      <c r="F71" s="1"/>
    </row>
    <row r="72" spans="1:6" x14ac:dyDescent="0.25">
      <c r="A72" s="8"/>
      <c r="B72" s="1"/>
      <c r="C72" s="9"/>
      <c r="D72" s="1"/>
      <c r="E72" s="1"/>
      <c r="F72" s="1"/>
    </row>
    <row r="73" spans="1:6" x14ac:dyDescent="0.25">
      <c r="A73" s="8"/>
      <c r="B73" s="1"/>
      <c r="C73" s="9"/>
      <c r="D73" s="1"/>
      <c r="E73" s="1"/>
      <c r="F73" s="1"/>
    </row>
    <row r="74" spans="1:6" x14ac:dyDescent="0.25">
      <c r="A74" s="8"/>
      <c r="B74" s="1"/>
      <c r="C74" s="9"/>
      <c r="D74" s="1"/>
      <c r="E74" s="1"/>
      <c r="F74" s="1"/>
    </row>
    <row r="75" spans="1:6" x14ac:dyDescent="0.25">
      <c r="A75" s="8"/>
      <c r="B75" s="1"/>
      <c r="C75" s="9"/>
      <c r="D75" s="1"/>
      <c r="E75" s="1"/>
      <c r="F75" s="1"/>
    </row>
    <row r="76" spans="1:6" x14ac:dyDescent="0.25">
      <c r="A76" s="8"/>
      <c r="B76" s="1"/>
      <c r="C76" s="9"/>
      <c r="D76" s="1"/>
      <c r="E76" s="1"/>
      <c r="F76" s="1"/>
    </row>
    <row r="77" spans="1:6" x14ac:dyDescent="0.25">
      <c r="A77" s="8"/>
      <c r="B77" s="1"/>
      <c r="C77" s="9"/>
      <c r="D77" s="1"/>
      <c r="E77" s="1"/>
      <c r="F77" s="1"/>
    </row>
    <row r="78" spans="1:6" x14ac:dyDescent="0.25">
      <c r="A78" s="8"/>
      <c r="B78" s="1"/>
      <c r="C78" s="9"/>
      <c r="D78" s="1"/>
      <c r="E78" s="1"/>
      <c r="F78" s="1"/>
    </row>
    <row r="79" spans="1:6" x14ac:dyDescent="0.25">
      <c r="A79" s="83" t="s">
        <v>29</v>
      </c>
    </row>
    <row r="80" spans="1:6" x14ac:dyDescent="0.25">
      <c r="A80" s="89" t="s">
        <v>30</v>
      </c>
    </row>
    <row r="82" spans="1:1" x14ac:dyDescent="0.25">
      <c r="A82" s="90" t="s">
        <v>59</v>
      </c>
    </row>
    <row r="83" spans="1:1" x14ac:dyDescent="0.2">
      <c r="A83" s="10" t="s">
        <v>60</v>
      </c>
    </row>
  </sheetData>
  <mergeCells count="2">
    <mergeCell ref="A31:C31"/>
    <mergeCell ref="A30:F30"/>
  </mergeCells>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GridLines="0" zoomScaleNormal="100" zoomScaleSheetLayoutView="100" workbookViewId="0">
      <selection sqref="A1:F1"/>
    </sheetView>
  </sheetViews>
  <sheetFormatPr defaultColWidth="8" defaultRowHeight="11.25" customHeight="1" x14ac:dyDescent="0.25"/>
  <cols>
    <col min="1" max="1" width="29.28515625" style="36" customWidth="1"/>
    <col min="2" max="2" width="8.140625" style="92" customWidth="1"/>
    <col min="3" max="3" width="8.5703125" style="92" bestFit="1" customWidth="1"/>
    <col min="4" max="4" width="7.28515625" style="92" bestFit="1" customWidth="1"/>
    <col min="5" max="5" width="8.85546875" style="92" bestFit="1" customWidth="1"/>
    <col min="6" max="6" width="6" style="92" bestFit="1" customWidth="1"/>
    <col min="7" max="7" width="7.7109375" style="92" customWidth="1"/>
    <col min="8" max="16384" width="8" style="36"/>
  </cols>
  <sheetData>
    <row r="1" spans="1:7" ht="21.75" customHeight="1" x14ac:dyDescent="0.25">
      <c r="A1" s="283" t="s">
        <v>113</v>
      </c>
      <c r="B1" s="284"/>
      <c r="C1" s="284"/>
      <c r="D1" s="284"/>
      <c r="E1" s="284"/>
      <c r="F1" s="284"/>
      <c r="G1" s="207"/>
    </row>
    <row r="2" spans="1:7" ht="11.25" customHeight="1" x14ac:dyDescent="0.25">
      <c r="A2" s="37"/>
    </row>
    <row r="3" spans="1:7" s="68" customFormat="1" ht="45" x14ac:dyDescent="0.25">
      <c r="A3" s="116"/>
      <c r="B3" s="179" t="s">
        <v>122</v>
      </c>
      <c r="C3" s="179" t="s">
        <v>123</v>
      </c>
      <c r="D3" s="179" t="s">
        <v>124</v>
      </c>
      <c r="E3" s="179" t="s">
        <v>125</v>
      </c>
      <c r="F3" s="179" t="s">
        <v>126</v>
      </c>
      <c r="G3" s="218"/>
    </row>
    <row r="4" spans="1:7" s="92" customFormat="1" x14ac:dyDescent="0.25">
      <c r="A4" s="93" t="s">
        <v>108</v>
      </c>
      <c r="B4" s="239"/>
      <c r="C4" s="239"/>
      <c r="D4" s="239"/>
      <c r="E4" s="239"/>
      <c r="F4" s="239"/>
      <c r="G4" s="18"/>
    </row>
    <row r="5" spans="1:7" ht="22.5" x14ac:dyDescent="0.25">
      <c r="A5" s="115" t="s">
        <v>127</v>
      </c>
      <c r="B5" s="239">
        <v>2982</v>
      </c>
      <c r="C5" s="239">
        <v>319</v>
      </c>
      <c r="D5" s="239">
        <v>79</v>
      </c>
      <c r="E5" s="239">
        <v>1230</v>
      </c>
      <c r="F5" s="239">
        <f>SUM(B5:E5)</f>
        <v>4610</v>
      </c>
      <c r="G5" s="18"/>
    </row>
    <row r="6" spans="1:7" s="71" customFormat="1" ht="10.5" x14ac:dyDescent="0.25">
      <c r="A6" s="94" t="s">
        <v>40</v>
      </c>
      <c r="B6" s="243">
        <f>SUM(B5)</f>
        <v>2982</v>
      </c>
      <c r="C6" s="243">
        <f t="shared" ref="C6:F6" si="0">SUM(C5)</f>
        <v>319</v>
      </c>
      <c r="D6" s="243">
        <f t="shared" si="0"/>
        <v>79</v>
      </c>
      <c r="E6" s="243">
        <f t="shared" si="0"/>
        <v>1230</v>
      </c>
      <c r="F6" s="243">
        <f t="shared" si="0"/>
        <v>4610</v>
      </c>
      <c r="G6" s="219"/>
    </row>
    <row r="7" spans="1:7" x14ac:dyDescent="0.25">
      <c r="A7" s="73" t="s">
        <v>53</v>
      </c>
      <c r="B7" s="239"/>
      <c r="C7" s="239"/>
      <c r="D7" s="239"/>
      <c r="E7" s="239"/>
      <c r="F7" s="239"/>
      <c r="G7" s="18"/>
    </row>
    <row r="8" spans="1:7" x14ac:dyDescent="0.25">
      <c r="A8" s="78" t="s">
        <v>79</v>
      </c>
      <c r="B8" s="239">
        <v>-352</v>
      </c>
      <c r="C8" s="239">
        <v>0</v>
      </c>
      <c r="D8" s="239">
        <v>0</v>
      </c>
      <c r="E8" s="239">
        <v>0</v>
      </c>
      <c r="F8" s="239">
        <f>SUM(B8:E8)</f>
        <v>-352</v>
      </c>
      <c r="G8" s="18"/>
    </row>
    <row r="9" spans="1:7" s="71" customFormat="1" ht="10.5" x14ac:dyDescent="0.25">
      <c r="A9" s="94" t="s">
        <v>11</v>
      </c>
      <c r="B9" s="244">
        <f>B6+B8</f>
        <v>2630</v>
      </c>
      <c r="C9" s="244">
        <f t="shared" ref="C9:F9" si="1">C6+C8</f>
        <v>319</v>
      </c>
      <c r="D9" s="244">
        <f t="shared" si="1"/>
        <v>79</v>
      </c>
      <c r="E9" s="244">
        <f t="shared" si="1"/>
        <v>1230</v>
      </c>
      <c r="F9" s="244">
        <f t="shared" si="1"/>
        <v>4258</v>
      </c>
      <c r="G9" s="219"/>
    </row>
    <row r="10" spans="1:7" x14ac:dyDescent="0.25">
      <c r="A10" s="73" t="s">
        <v>41</v>
      </c>
      <c r="B10" s="239"/>
      <c r="C10" s="239"/>
      <c r="D10" s="239"/>
      <c r="E10" s="239"/>
      <c r="F10" s="239"/>
      <c r="G10" s="18"/>
    </row>
    <row r="11" spans="1:7" ht="11.25" customHeight="1" x14ac:dyDescent="0.25">
      <c r="A11" s="180" t="s">
        <v>56</v>
      </c>
      <c r="B11" s="239"/>
      <c r="C11" s="239"/>
      <c r="D11" s="239"/>
      <c r="E11" s="239"/>
      <c r="F11" s="239"/>
      <c r="G11" s="18"/>
    </row>
    <row r="12" spans="1:7" s="52" customFormat="1" ht="11.25" customHeight="1" x14ac:dyDescent="0.25">
      <c r="A12" s="95" t="s">
        <v>100</v>
      </c>
      <c r="B12" s="245">
        <v>0</v>
      </c>
      <c r="C12" s="245">
        <v>0</v>
      </c>
      <c r="D12" s="245">
        <v>0</v>
      </c>
      <c r="E12" s="245">
        <v>30</v>
      </c>
      <c r="F12" s="245">
        <f t="shared" ref="F12:F13" si="2">SUM(B12:E12)</f>
        <v>30</v>
      </c>
      <c r="G12" s="19"/>
    </row>
    <row r="13" spans="1:7" s="71" customFormat="1" ht="21" x14ac:dyDescent="0.15">
      <c r="A13" s="181" t="s">
        <v>143</v>
      </c>
      <c r="B13" s="246">
        <f>SUM(B11:B12)</f>
        <v>0</v>
      </c>
      <c r="C13" s="246">
        <f>SUM(C11:C12)</f>
        <v>0</v>
      </c>
      <c r="D13" s="246">
        <f>SUM(D11:D12)</f>
        <v>0</v>
      </c>
      <c r="E13" s="246">
        <f>SUM(E11:E12)</f>
        <v>30</v>
      </c>
      <c r="F13" s="246">
        <f t="shared" si="2"/>
        <v>30</v>
      </c>
      <c r="G13" s="220"/>
    </row>
    <row r="14" spans="1:7" s="37" customFormat="1" ht="22.5" x14ac:dyDescent="0.2">
      <c r="A14" s="114" t="s">
        <v>128</v>
      </c>
      <c r="B14" s="247">
        <f>B9+B13</f>
        <v>2630</v>
      </c>
      <c r="C14" s="247">
        <f t="shared" ref="C14:F14" si="3">C9+C13</f>
        <v>319</v>
      </c>
      <c r="D14" s="247">
        <f t="shared" si="3"/>
        <v>79</v>
      </c>
      <c r="E14" s="247">
        <f t="shared" si="3"/>
        <v>1260</v>
      </c>
      <c r="F14" s="247">
        <f t="shared" si="3"/>
        <v>4288</v>
      </c>
      <c r="G14" s="221"/>
    </row>
    <row r="15" spans="1:7" ht="11.25" customHeight="1" x14ac:dyDescent="0.25">
      <c r="A15" s="282" t="s">
        <v>84</v>
      </c>
      <c r="B15" s="282"/>
      <c r="C15" s="282"/>
      <c r="D15" s="282"/>
      <c r="E15" s="282"/>
      <c r="F15" s="282"/>
      <c r="G15" s="206"/>
    </row>
    <row r="16" spans="1:7" ht="11.25" customHeight="1" x14ac:dyDescent="0.25">
      <c r="A16" s="138"/>
      <c r="B16" s="138"/>
      <c r="C16" s="138"/>
      <c r="D16" s="138"/>
      <c r="E16" s="138"/>
      <c r="F16" s="138"/>
      <c r="G16" s="206"/>
    </row>
    <row r="17" spans="1:7" ht="11.25" customHeight="1" x14ac:dyDescent="0.25">
      <c r="A17" s="138"/>
      <c r="B17" s="138"/>
      <c r="C17" s="138"/>
      <c r="D17" s="138"/>
      <c r="E17" s="138"/>
      <c r="F17" s="138"/>
      <c r="G17" s="206"/>
    </row>
    <row r="18" spans="1:7" ht="11.25" customHeight="1" x14ac:dyDescent="0.25">
      <c r="A18" s="138"/>
      <c r="B18" s="138"/>
      <c r="C18" s="138"/>
      <c r="D18" s="138"/>
      <c r="E18" s="138"/>
      <c r="F18" s="138"/>
      <c r="G18" s="206"/>
    </row>
    <row r="19" spans="1:7" ht="11.25" customHeight="1" x14ac:dyDescent="0.25">
      <c r="A19" s="138"/>
      <c r="B19" s="138"/>
      <c r="C19" s="138"/>
      <c r="D19" s="138"/>
      <c r="E19" s="138"/>
      <c r="F19" s="138"/>
      <c r="G19" s="206"/>
    </row>
    <row r="20" spans="1:7" ht="11.25" customHeight="1" x14ac:dyDescent="0.25">
      <c r="A20" s="138"/>
      <c r="B20" s="138"/>
      <c r="C20" s="138"/>
      <c r="D20" s="138"/>
      <c r="E20" s="138"/>
      <c r="F20" s="138"/>
      <c r="G20" s="206"/>
    </row>
    <row r="21" spans="1:7" ht="11.25" customHeight="1" x14ac:dyDescent="0.25">
      <c r="A21" s="138"/>
      <c r="B21" s="138"/>
      <c r="C21" s="138"/>
      <c r="D21" s="138"/>
      <c r="E21" s="138"/>
      <c r="F21" s="138"/>
      <c r="G21" s="206"/>
    </row>
  </sheetData>
  <mergeCells count="2">
    <mergeCell ref="A1:F1"/>
    <mergeCell ref="A15:F1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zoomScaleNormal="100" zoomScaleSheetLayoutView="100" workbookViewId="0"/>
  </sheetViews>
  <sheetFormatPr defaultColWidth="8" defaultRowHeight="11.25" customHeight="1" x14ac:dyDescent="0.25"/>
  <cols>
    <col min="1" max="1" width="27.7109375" style="36" customWidth="1"/>
    <col min="2" max="2" width="8.7109375" style="36" customWidth="1"/>
    <col min="3" max="3" width="7.28515625" style="36" customWidth="1"/>
    <col min="4" max="4" width="8.42578125" style="36" customWidth="1"/>
    <col min="5" max="5" width="8.5703125" style="36" customWidth="1"/>
    <col min="6" max="6" width="8.7109375" style="36" customWidth="1"/>
    <col min="7" max="7" width="8.28515625" style="36" customWidth="1"/>
    <col min="8" max="16384" width="8" style="36"/>
  </cols>
  <sheetData>
    <row r="1" spans="1:6" x14ac:dyDescent="0.25">
      <c r="A1" s="37" t="s">
        <v>89</v>
      </c>
    </row>
    <row r="2" spans="1:6" ht="11.25" customHeight="1" x14ac:dyDescent="0.25">
      <c r="A2" s="37"/>
    </row>
    <row r="3" spans="1:6" ht="45" x14ac:dyDescent="0.25">
      <c r="A3" s="104"/>
      <c r="B3" s="134" t="s">
        <v>105</v>
      </c>
      <c r="C3" s="135" t="s">
        <v>116</v>
      </c>
      <c r="D3" s="134" t="s">
        <v>82</v>
      </c>
      <c r="E3" s="134" t="s">
        <v>106</v>
      </c>
      <c r="F3" s="134" t="s">
        <v>107</v>
      </c>
    </row>
    <row r="4" spans="1:6" x14ac:dyDescent="0.25">
      <c r="A4" s="38" t="s">
        <v>33</v>
      </c>
      <c r="B4" s="239"/>
      <c r="C4" s="240"/>
      <c r="D4" s="239"/>
      <c r="E4" s="239"/>
      <c r="F4" s="239"/>
    </row>
    <row r="5" spans="1:6" x14ac:dyDescent="0.25">
      <c r="A5" s="39" t="s">
        <v>34</v>
      </c>
      <c r="B5" s="239"/>
      <c r="C5" s="240"/>
      <c r="D5" s="239"/>
      <c r="E5" s="239"/>
      <c r="F5" s="239"/>
    </row>
    <row r="6" spans="1:6" x14ac:dyDescent="0.25">
      <c r="A6" s="69" t="s">
        <v>0</v>
      </c>
      <c r="B6" s="239">
        <v>8042</v>
      </c>
      <c r="C6" s="240">
        <v>6495</v>
      </c>
      <c r="D6" s="239">
        <v>6465</v>
      </c>
      <c r="E6" s="239">
        <v>6482</v>
      </c>
      <c r="F6" s="239">
        <v>6499</v>
      </c>
    </row>
    <row r="7" spans="1:6" s="71" customFormat="1" ht="10.5" x14ac:dyDescent="0.25">
      <c r="A7" s="70" t="s">
        <v>35</v>
      </c>
      <c r="B7" s="243">
        <f>SUM(B6:B6)</f>
        <v>8042</v>
      </c>
      <c r="C7" s="248">
        <f>SUM(C6:C6)</f>
        <v>6495</v>
      </c>
      <c r="D7" s="243">
        <f>SUM(D6:D6)</f>
        <v>6465</v>
      </c>
      <c r="E7" s="243">
        <f>SUM(E6:E6)</f>
        <v>6482</v>
      </c>
      <c r="F7" s="243">
        <f>SUM(F6:F6)</f>
        <v>6499</v>
      </c>
    </row>
    <row r="8" spans="1:6" x14ac:dyDescent="0.25">
      <c r="A8" s="39" t="s">
        <v>36</v>
      </c>
      <c r="B8" s="239"/>
      <c r="C8" s="240"/>
      <c r="D8" s="239"/>
      <c r="E8" s="239"/>
      <c r="F8" s="239"/>
    </row>
    <row r="9" spans="1:6" x14ac:dyDescent="0.25">
      <c r="A9" s="69" t="s">
        <v>23</v>
      </c>
      <c r="B9" s="239">
        <v>4047</v>
      </c>
      <c r="C9" s="240">
        <v>4269</v>
      </c>
      <c r="D9" s="239">
        <v>4516</v>
      </c>
      <c r="E9" s="239">
        <v>4718</v>
      </c>
      <c r="F9" s="239">
        <v>4837</v>
      </c>
    </row>
    <row r="10" spans="1:6" x14ac:dyDescent="0.25">
      <c r="A10" s="69" t="s">
        <v>12</v>
      </c>
      <c r="B10" s="239">
        <v>2518</v>
      </c>
      <c r="C10" s="240">
        <v>2226</v>
      </c>
      <c r="D10" s="239">
        <v>1949</v>
      </c>
      <c r="E10" s="239">
        <v>1764</v>
      </c>
      <c r="F10" s="239">
        <v>1662</v>
      </c>
    </row>
    <row r="11" spans="1:6" s="71" customFormat="1" ht="10.5" x14ac:dyDescent="0.25">
      <c r="A11" s="53" t="s">
        <v>37</v>
      </c>
      <c r="B11" s="244">
        <f>SUM(B9:B10)</f>
        <v>6565</v>
      </c>
      <c r="C11" s="249">
        <f>SUM(C9:C10)</f>
        <v>6495</v>
      </c>
      <c r="D11" s="244">
        <f>SUM(D9:D10)</f>
        <v>6465</v>
      </c>
      <c r="E11" s="244">
        <f>SUM(E9:E10)</f>
        <v>6482</v>
      </c>
      <c r="F11" s="244">
        <f>SUM(F9:F10)</f>
        <v>6499</v>
      </c>
    </row>
    <row r="12" spans="1:6" s="37" customFormat="1" ht="22.5" x14ac:dyDescent="0.2">
      <c r="A12" s="205" t="s">
        <v>129</v>
      </c>
      <c r="B12" s="250">
        <f>B7-B11</f>
        <v>1477</v>
      </c>
      <c r="C12" s="251">
        <f>C7-C11</f>
        <v>0</v>
      </c>
      <c r="D12" s="250">
        <f>D7-D11</f>
        <v>0</v>
      </c>
      <c r="E12" s="250">
        <f>E7-E11</f>
        <v>0</v>
      </c>
      <c r="F12" s="250">
        <f>F7-F11</f>
        <v>0</v>
      </c>
    </row>
    <row r="13" spans="1:6" x14ac:dyDescent="0.25">
      <c r="A13" s="38" t="s">
        <v>38</v>
      </c>
      <c r="B13" s="239"/>
      <c r="C13" s="240"/>
      <c r="D13" s="239"/>
      <c r="E13" s="239"/>
      <c r="F13" s="239"/>
    </row>
    <row r="14" spans="1:6" x14ac:dyDescent="0.25">
      <c r="A14" s="38" t="s">
        <v>36</v>
      </c>
      <c r="B14" s="239"/>
      <c r="C14" s="240"/>
      <c r="D14" s="239"/>
      <c r="E14" s="239"/>
      <c r="F14" s="239"/>
    </row>
    <row r="15" spans="1:6" ht="22.5" x14ac:dyDescent="0.25">
      <c r="A15" s="117" t="s">
        <v>130</v>
      </c>
      <c r="B15" s="239">
        <v>1506</v>
      </c>
      <c r="C15" s="240">
        <v>30</v>
      </c>
      <c r="D15" s="239">
        <v>30</v>
      </c>
      <c r="E15" s="239">
        <v>31</v>
      </c>
      <c r="F15" s="239">
        <v>31</v>
      </c>
    </row>
    <row r="16" spans="1:6" s="71" customFormat="1" ht="10.5" x14ac:dyDescent="0.25">
      <c r="A16" s="70" t="s">
        <v>37</v>
      </c>
      <c r="B16" s="243">
        <f>SUM(B15:B15)</f>
        <v>1506</v>
      </c>
      <c r="C16" s="248">
        <f>SUM(C15:C15)</f>
        <v>30</v>
      </c>
      <c r="D16" s="243">
        <f>SUM(D15:D15)</f>
        <v>30</v>
      </c>
      <c r="E16" s="243">
        <f>SUM(E15:E15)</f>
        <v>31</v>
      </c>
      <c r="F16" s="243">
        <f>SUM(F15:F15)</f>
        <v>31</v>
      </c>
    </row>
    <row r="17" spans="1:7" s="37" customFormat="1" ht="22.5" x14ac:dyDescent="0.2">
      <c r="A17" s="205" t="s">
        <v>131</v>
      </c>
      <c r="B17" s="247">
        <f>-B16</f>
        <v>-1506</v>
      </c>
      <c r="C17" s="252">
        <f t="shared" ref="C17:F17" si="0">-C16</f>
        <v>-30</v>
      </c>
      <c r="D17" s="247">
        <f t="shared" si="0"/>
        <v>-30</v>
      </c>
      <c r="E17" s="247">
        <f t="shared" si="0"/>
        <v>-31</v>
      </c>
      <c r="F17" s="247">
        <f t="shared" si="0"/>
        <v>-31</v>
      </c>
    </row>
    <row r="18" spans="1:7" x14ac:dyDescent="0.25">
      <c r="A18" s="39" t="s">
        <v>39</v>
      </c>
      <c r="B18" s="239"/>
      <c r="C18" s="240"/>
      <c r="D18" s="239"/>
      <c r="E18" s="239"/>
      <c r="F18" s="239"/>
    </row>
    <row r="19" spans="1:7" x14ac:dyDescent="0.25">
      <c r="A19" s="39" t="s">
        <v>34</v>
      </c>
      <c r="B19" s="239"/>
      <c r="C19" s="240"/>
      <c r="D19" s="239"/>
      <c r="E19" s="239"/>
      <c r="F19" s="239"/>
    </row>
    <row r="20" spans="1:7" x14ac:dyDescent="0.25">
      <c r="A20" s="69" t="s">
        <v>31</v>
      </c>
      <c r="B20" s="239">
        <v>29</v>
      </c>
      <c r="C20" s="240">
        <v>30</v>
      </c>
      <c r="D20" s="239">
        <v>30</v>
      </c>
      <c r="E20" s="239">
        <v>31</v>
      </c>
      <c r="F20" s="239">
        <v>31</v>
      </c>
    </row>
    <row r="21" spans="1:7" s="71" customFormat="1" ht="10.5" x14ac:dyDescent="0.25">
      <c r="A21" s="53" t="s">
        <v>35</v>
      </c>
      <c r="B21" s="243">
        <f>SUM(B20:B20)</f>
        <v>29</v>
      </c>
      <c r="C21" s="248">
        <f t="shared" ref="C21:F21" si="1">SUM(C20:C20)</f>
        <v>30</v>
      </c>
      <c r="D21" s="243">
        <f t="shared" si="1"/>
        <v>30</v>
      </c>
      <c r="E21" s="243">
        <f t="shared" si="1"/>
        <v>31</v>
      </c>
      <c r="F21" s="243">
        <f t="shared" si="1"/>
        <v>31</v>
      </c>
    </row>
    <row r="22" spans="1:7" s="37" customFormat="1" ht="22.5" x14ac:dyDescent="0.2">
      <c r="A22" s="118" t="s">
        <v>132</v>
      </c>
      <c r="B22" s="253">
        <f>B21</f>
        <v>29</v>
      </c>
      <c r="C22" s="254">
        <f t="shared" ref="C22:F22" si="2">C21</f>
        <v>30</v>
      </c>
      <c r="D22" s="253">
        <f t="shared" si="2"/>
        <v>30</v>
      </c>
      <c r="E22" s="253">
        <f t="shared" si="2"/>
        <v>31</v>
      </c>
      <c r="F22" s="253">
        <f t="shared" si="2"/>
        <v>31</v>
      </c>
      <c r="G22" s="72"/>
    </row>
    <row r="23" spans="1:7" s="37" customFormat="1" ht="22.5" x14ac:dyDescent="0.2">
      <c r="A23" s="118" t="s">
        <v>133</v>
      </c>
      <c r="B23" s="253">
        <f>B12+B17+B22</f>
        <v>0</v>
      </c>
      <c r="C23" s="254">
        <f t="shared" ref="C23:F23" si="3">C12+C17+C22</f>
        <v>0</v>
      </c>
      <c r="D23" s="253">
        <f t="shared" si="3"/>
        <v>0</v>
      </c>
      <c r="E23" s="253">
        <f t="shared" si="3"/>
        <v>0</v>
      </c>
      <c r="F23" s="253">
        <f t="shared" si="3"/>
        <v>0</v>
      </c>
      <c r="G23" s="72"/>
    </row>
    <row r="24" spans="1:7" ht="22.5" x14ac:dyDescent="0.25">
      <c r="A24" s="117" t="s">
        <v>134</v>
      </c>
      <c r="B24" s="239">
        <v>109</v>
      </c>
      <c r="C24" s="240">
        <v>109</v>
      </c>
      <c r="D24" s="239">
        <v>109</v>
      </c>
      <c r="E24" s="239">
        <v>109</v>
      </c>
      <c r="F24" s="239">
        <v>109</v>
      </c>
      <c r="G24" s="67"/>
    </row>
    <row r="25" spans="1:7" ht="22.5" x14ac:dyDescent="0.2">
      <c r="A25" s="119" t="s">
        <v>135</v>
      </c>
      <c r="B25" s="255">
        <f>SUM(B23:B24)</f>
        <v>109</v>
      </c>
      <c r="C25" s="256">
        <f t="shared" ref="C25:F25" si="4">SUM(C23:C24)</f>
        <v>109</v>
      </c>
      <c r="D25" s="255">
        <f t="shared" si="4"/>
        <v>109</v>
      </c>
      <c r="E25" s="255">
        <f t="shared" si="4"/>
        <v>109</v>
      </c>
      <c r="F25" s="255">
        <f t="shared" si="4"/>
        <v>109</v>
      </c>
    </row>
    <row r="26" spans="1:7" ht="11.25" customHeight="1" x14ac:dyDescent="0.2">
      <c r="A26" s="285" t="s">
        <v>84</v>
      </c>
      <c r="B26" s="285"/>
      <c r="C26" s="285"/>
      <c r="D26" s="285"/>
      <c r="E26" s="285"/>
      <c r="F26" s="285"/>
    </row>
  </sheetData>
  <mergeCells count="1">
    <mergeCell ref="A26:F2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showGridLines="0" zoomScaleNormal="100" zoomScaleSheetLayoutView="100" workbookViewId="0"/>
  </sheetViews>
  <sheetFormatPr defaultColWidth="9.140625" defaultRowHeight="11.25" customHeight="1" x14ac:dyDescent="0.25"/>
  <cols>
    <col min="1" max="1" width="30.140625" style="15" customWidth="1"/>
    <col min="2" max="2" width="8.140625" style="15" customWidth="1"/>
    <col min="3" max="13" width="8.140625" style="55" customWidth="1"/>
    <col min="14" max="17" width="9.140625" style="55"/>
    <col min="18" max="18" width="2" style="55" customWidth="1"/>
    <col min="19" max="16384" width="9.140625" style="55"/>
  </cols>
  <sheetData>
    <row r="1" spans="1:19" ht="15" x14ac:dyDescent="0.25">
      <c r="A1" s="16" t="s">
        <v>90</v>
      </c>
      <c r="B1" s="14"/>
      <c r="C1" s="96"/>
      <c r="D1" s="14"/>
      <c r="E1" s="14"/>
      <c r="F1" s="14"/>
      <c r="G1" s="14"/>
      <c r="H1" s="14"/>
      <c r="I1" s="14"/>
      <c r="J1" s="14"/>
      <c r="K1" s="14"/>
      <c r="L1" s="14"/>
      <c r="M1" s="14"/>
      <c r="N1" s="54"/>
      <c r="O1" s="15"/>
    </row>
    <row r="2" spans="1:19" ht="11.25" customHeight="1" x14ac:dyDescent="0.25">
      <c r="A2" s="16"/>
      <c r="B2" s="14"/>
      <c r="C2" s="96"/>
      <c r="D2" s="14"/>
      <c r="E2" s="14"/>
      <c r="F2" s="14"/>
      <c r="G2" s="14"/>
      <c r="H2" s="14"/>
      <c r="I2" s="14"/>
      <c r="J2" s="14"/>
      <c r="K2" s="14"/>
      <c r="L2" s="14"/>
      <c r="M2" s="14"/>
      <c r="N2" s="54"/>
      <c r="O2" s="15"/>
    </row>
    <row r="3" spans="1:19" ht="45" x14ac:dyDescent="0.25">
      <c r="A3" s="104"/>
      <c r="B3" s="134" t="s">
        <v>105</v>
      </c>
      <c r="C3" s="135" t="s">
        <v>116</v>
      </c>
      <c r="D3" s="134" t="s">
        <v>82</v>
      </c>
      <c r="E3" s="134" t="s">
        <v>106</v>
      </c>
      <c r="F3" s="134" t="s">
        <v>107</v>
      </c>
      <c r="G3" s="34"/>
      <c r="H3" s="34"/>
      <c r="I3" s="34"/>
      <c r="J3" s="34"/>
      <c r="K3" s="34"/>
      <c r="L3" s="34"/>
      <c r="M3" s="34"/>
      <c r="N3" s="54"/>
      <c r="O3" s="15"/>
    </row>
    <row r="4" spans="1:19" ht="11.25" customHeight="1" x14ac:dyDescent="0.25">
      <c r="A4" s="56" t="s">
        <v>63</v>
      </c>
      <c r="B4" s="192"/>
      <c r="C4" s="193"/>
      <c r="D4" s="192"/>
      <c r="E4" s="192"/>
      <c r="F4" s="192"/>
      <c r="G4" s="192"/>
      <c r="H4" s="192"/>
      <c r="I4" s="192"/>
      <c r="J4" s="192"/>
      <c r="K4" s="192"/>
      <c r="L4" s="192"/>
      <c r="M4" s="192"/>
      <c r="N4" s="54"/>
      <c r="O4" s="15"/>
    </row>
    <row r="5" spans="1:19" ht="11.25" customHeight="1" x14ac:dyDescent="0.25">
      <c r="A5" s="183" t="s">
        <v>58</v>
      </c>
      <c r="B5" s="192">
        <v>29</v>
      </c>
      <c r="C5" s="193">
        <v>30</v>
      </c>
      <c r="D5" s="192">
        <v>30</v>
      </c>
      <c r="E5" s="192">
        <v>31</v>
      </c>
      <c r="F5" s="192">
        <v>31</v>
      </c>
      <c r="G5" s="192"/>
      <c r="H5" s="192"/>
      <c r="I5" s="192"/>
      <c r="J5" s="192"/>
      <c r="K5" s="192"/>
      <c r="L5" s="192"/>
      <c r="M5" s="192"/>
      <c r="N5" s="54"/>
      <c r="O5" s="15"/>
    </row>
    <row r="6" spans="1:19" s="60" customFormat="1" ht="11.25" customHeight="1" x14ac:dyDescent="0.25">
      <c r="A6" s="184" t="s">
        <v>51</v>
      </c>
      <c r="B6" s="194">
        <f>SUM(B5:B5)</f>
        <v>29</v>
      </c>
      <c r="C6" s="195">
        <f>SUM(C5:C5)</f>
        <v>30</v>
      </c>
      <c r="D6" s="194">
        <f>SUM(D5:D5)</f>
        <v>30</v>
      </c>
      <c r="E6" s="194">
        <f>SUM(E5:E5)</f>
        <v>31</v>
      </c>
      <c r="F6" s="194">
        <f>SUM(F5:F5)</f>
        <v>31</v>
      </c>
      <c r="G6" s="222"/>
      <c r="H6" s="222"/>
      <c r="I6" s="222"/>
      <c r="J6" s="222"/>
      <c r="K6" s="222"/>
      <c r="L6" s="222"/>
      <c r="M6" s="222"/>
      <c r="N6" s="58"/>
      <c r="O6" s="59"/>
    </row>
    <row r="7" spans="1:19" ht="11.25" customHeight="1" x14ac:dyDescent="0.25">
      <c r="A7" s="185" t="s">
        <v>64</v>
      </c>
      <c r="B7" s="196"/>
      <c r="C7" s="197"/>
      <c r="D7" s="196"/>
      <c r="E7" s="196"/>
      <c r="F7" s="196"/>
      <c r="G7" s="196"/>
      <c r="H7" s="196"/>
      <c r="I7" s="196"/>
      <c r="J7" s="196"/>
      <c r="K7" s="196"/>
      <c r="L7" s="196"/>
      <c r="M7" s="196"/>
      <c r="N7" s="54"/>
      <c r="O7" s="15"/>
    </row>
    <row r="8" spans="1:19" ht="11.25" customHeight="1" x14ac:dyDescent="0.25">
      <c r="A8" s="190" t="s">
        <v>42</v>
      </c>
      <c r="B8" s="196">
        <v>1506</v>
      </c>
      <c r="C8" s="197">
        <v>30</v>
      </c>
      <c r="D8" s="196">
        <v>30</v>
      </c>
      <c r="E8" s="196">
        <v>31</v>
      </c>
      <c r="F8" s="196">
        <v>31</v>
      </c>
      <c r="G8" s="196"/>
      <c r="H8" s="196"/>
      <c r="I8" s="196"/>
      <c r="J8" s="196"/>
      <c r="K8" s="196"/>
      <c r="L8" s="196"/>
      <c r="M8" s="196"/>
      <c r="N8" s="54"/>
      <c r="O8" s="15"/>
    </row>
    <row r="9" spans="1:19" s="60" customFormat="1" ht="11.25" customHeight="1" x14ac:dyDescent="0.25">
      <c r="A9" s="185" t="s">
        <v>73</v>
      </c>
      <c r="B9" s="198">
        <f>SUM(B8:B8)</f>
        <v>1506</v>
      </c>
      <c r="C9" s="199">
        <f>SUM(C8:C8)</f>
        <v>30</v>
      </c>
      <c r="D9" s="198">
        <f>SUM(D8:D8)</f>
        <v>30</v>
      </c>
      <c r="E9" s="198">
        <f>SUM(E8:E8)</f>
        <v>31</v>
      </c>
      <c r="F9" s="198">
        <f>SUM(F8:F8)</f>
        <v>31</v>
      </c>
      <c r="G9" s="223"/>
      <c r="H9" s="223"/>
      <c r="I9" s="223"/>
      <c r="J9" s="223"/>
      <c r="K9" s="223"/>
      <c r="L9" s="223"/>
      <c r="M9" s="223"/>
      <c r="N9" s="58"/>
      <c r="O9" s="59"/>
    </row>
    <row r="10" spans="1:19" s="122" customFormat="1" ht="22.5" x14ac:dyDescent="0.25">
      <c r="A10" s="186" t="s">
        <v>136</v>
      </c>
      <c r="B10" s="200"/>
      <c r="C10" s="201"/>
      <c r="D10" s="200"/>
      <c r="E10" s="200"/>
      <c r="F10" s="200"/>
      <c r="G10" s="200"/>
      <c r="H10" s="200"/>
      <c r="I10" s="200"/>
      <c r="J10" s="200"/>
      <c r="K10" s="200"/>
      <c r="L10" s="200"/>
      <c r="M10" s="200"/>
      <c r="N10" s="121"/>
      <c r="O10" s="120"/>
    </row>
    <row r="11" spans="1:19" ht="22.5" x14ac:dyDescent="0.25">
      <c r="A11" s="182" t="s">
        <v>145</v>
      </c>
      <c r="B11" s="192">
        <v>29</v>
      </c>
      <c r="C11" s="193">
        <v>30</v>
      </c>
      <c r="D11" s="192">
        <v>30</v>
      </c>
      <c r="E11" s="192">
        <v>31</v>
      </c>
      <c r="F11" s="192">
        <v>31</v>
      </c>
      <c r="G11" s="192"/>
      <c r="H11" s="192"/>
      <c r="I11" s="192"/>
      <c r="J11" s="192"/>
      <c r="K11" s="192"/>
      <c r="L11" s="192"/>
      <c r="M11" s="192"/>
      <c r="N11" s="54"/>
      <c r="O11" s="15"/>
    </row>
    <row r="12" spans="1:19" ht="22.5" x14ac:dyDescent="0.25">
      <c r="A12" s="182" t="s">
        <v>146</v>
      </c>
      <c r="B12" s="224">
        <v>1477</v>
      </c>
      <c r="C12" s="225">
        <v>0</v>
      </c>
      <c r="D12" s="224">
        <v>0</v>
      </c>
      <c r="E12" s="224">
        <v>0</v>
      </c>
      <c r="F12" s="224">
        <v>0</v>
      </c>
      <c r="G12" s="192"/>
      <c r="H12" s="192"/>
      <c r="I12" s="192"/>
      <c r="J12" s="192"/>
      <c r="K12" s="192"/>
      <c r="L12" s="192"/>
      <c r="M12" s="192"/>
      <c r="N12" s="54"/>
      <c r="O12" s="15"/>
      <c r="S12" s="57"/>
    </row>
    <row r="13" spans="1:19" s="60" customFormat="1" ht="11.25" customHeight="1" x14ac:dyDescent="0.25">
      <c r="A13" s="184" t="s">
        <v>43</v>
      </c>
      <c r="B13" s="194">
        <f>SUM(B11:B12)</f>
        <v>1506</v>
      </c>
      <c r="C13" s="195">
        <f>SUM(C11:C12)</f>
        <v>30</v>
      </c>
      <c r="D13" s="194">
        <f>SUM(D11:D12)</f>
        <v>30</v>
      </c>
      <c r="E13" s="194">
        <f>SUM(E11:E12)</f>
        <v>31</v>
      </c>
      <c r="F13" s="194">
        <f>SUM(F11:F12)</f>
        <v>31</v>
      </c>
      <c r="G13" s="222"/>
      <c r="H13" s="222"/>
      <c r="I13" s="222"/>
      <c r="J13" s="222"/>
      <c r="K13" s="222"/>
      <c r="L13" s="222"/>
      <c r="M13" s="222"/>
      <c r="N13" s="58"/>
      <c r="O13" s="59"/>
    </row>
    <row r="14" spans="1:19" ht="33.75" x14ac:dyDescent="0.25">
      <c r="A14" s="187" t="s">
        <v>137</v>
      </c>
      <c r="B14" s="188"/>
      <c r="C14" s="193"/>
      <c r="D14" s="188"/>
      <c r="E14" s="188"/>
      <c r="F14" s="188"/>
      <c r="G14" s="188"/>
      <c r="H14" s="188"/>
      <c r="I14" s="188"/>
      <c r="J14" s="188"/>
      <c r="K14" s="188"/>
      <c r="L14" s="188"/>
      <c r="M14" s="188"/>
      <c r="N14"/>
      <c r="O14"/>
      <c r="P14"/>
      <c r="Q14"/>
    </row>
    <row r="15" spans="1:19" ht="11.25" customHeight="1" x14ac:dyDescent="0.25">
      <c r="A15" s="191" t="s">
        <v>52</v>
      </c>
      <c r="B15" s="188">
        <v>1506</v>
      </c>
      <c r="C15" s="193">
        <v>30</v>
      </c>
      <c r="D15" s="188">
        <v>30</v>
      </c>
      <c r="E15" s="188">
        <v>31</v>
      </c>
      <c r="F15" s="188">
        <v>31</v>
      </c>
      <c r="G15" s="188"/>
      <c r="H15" s="188"/>
      <c r="I15" s="188"/>
      <c r="J15" s="188"/>
      <c r="K15" s="188"/>
      <c r="L15" s="188"/>
      <c r="M15" s="188"/>
      <c r="N15"/>
      <c r="O15"/>
      <c r="P15"/>
      <c r="Q15"/>
    </row>
    <row r="16" spans="1:19" s="60" customFormat="1" ht="11.25" customHeight="1" x14ac:dyDescent="0.25">
      <c r="A16" s="189" t="s">
        <v>71</v>
      </c>
      <c r="B16" s="202">
        <f>SUM(B15:B15)</f>
        <v>1506</v>
      </c>
      <c r="C16" s="195">
        <f>SUM(C15:C15)</f>
        <v>30</v>
      </c>
      <c r="D16" s="202">
        <f>SUM(D15:D15)</f>
        <v>30</v>
      </c>
      <c r="E16" s="202">
        <f>SUM(E15:E15)</f>
        <v>31</v>
      </c>
      <c r="F16" s="202">
        <f>SUM(F15:F15)</f>
        <v>31</v>
      </c>
      <c r="G16" s="184"/>
      <c r="H16" s="184"/>
      <c r="I16" s="184"/>
      <c r="J16" s="184"/>
      <c r="K16" s="184"/>
      <c r="L16" s="184"/>
      <c r="M16" s="184"/>
      <c r="N16"/>
      <c r="O16"/>
      <c r="P16"/>
      <c r="Q16"/>
    </row>
    <row r="17" spans="1:17" ht="24" customHeight="1" x14ac:dyDescent="0.25">
      <c r="A17" s="286" t="s">
        <v>144</v>
      </c>
      <c r="B17" s="286"/>
      <c r="C17" s="286"/>
      <c r="D17" s="286"/>
      <c r="E17" s="286"/>
      <c r="F17" s="286"/>
      <c r="G17" s="208"/>
      <c r="H17" s="208"/>
      <c r="I17" s="208"/>
      <c r="J17" s="208"/>
      <c r="K17" s="208"/>
      <c r="L17" s="208"/>
      <c r="M17" s="208"/>
      <c r="N17"/>
      <c r="O17"/>
      <c r="P17"/>
      <c r="Q17"/>
    </row>
    <row r="18" spans="1:17" ht="23.25" customHeight="1" x14ac:dyDescent="0.25">
      <c r="A18" s="286" t="s">
        <v>154</v>
      </c>
      <c r="B18" s="287"/>
      <c r="C18" s="287"/>
      <c r="D18" s="287"/>
      <c r="E18" s="287"/>
      <c r="F18" s="287"/>
      <c r="G18" s="209"/>
      <c r="H18" s="209"/>
      <c r="I18" s="209"/>
      <c r="J18" s="209"/>
      <c r="K18" s="209"/>
      <c r="L18" s="209"/>
      <c r="M18" s="209"/>
      <c r="N18" s="54"/>
      <c r="O18" s="15"/>
      <c r="P18" s="15"/>
      <c r="Q18" s="15"/>
    </row>
    <row r="19" spans="1:17" ht="15" x14ac:dyDescent="0.25">
      <c r="A19" s="288" t="s">
        <v>84</v>
      </c>
      <c r="B19" s="288"/>
      <c r="C19" s="288"/>
      <c r="D19" s="288"/>
      <c r="E19" s="288"/>
      <c r="F19" s="288"/>
      <c r="G19" s="210"/>
      <c r="H19" s="210"/>
      <c r="I19" s="210"/>
      <c r="J19" s="210"/>
      <c r="K19" s="210"/>
      <c r="L19" s="210"/>
      <c r="M19" s="210"/>
      <c r="N19" s="54"/>
      <c r="O19" s="15"/>
      <c r="P19" s="15"/>
      <c r="Q19" s="15"/>
    </row>
    <row r="20" spans="1:17" ht="15" x14ac:dyDescent="0.25">
      <c r="A20" s="139"/>
      <c r="B20" s="139"/>
      <c r="C20" s="139"/>
      <c r="D20" s="139"/>
      <c r="E20" s="139"/>
      <c r="F20" s="139"/>
      <c r="G20" s="210"/>
      <c r="H20" s="210"/>
      <c r="I20" s="210"/>
      <c r="J20" s="210"/>
      <c r="K20" s="210"/>
      <c r="L20" s="210"/>
      <c r="M20" s="210"/>
      <c r="N20" s="54"/>
      <c r="O20" s="15"/>
      <c r="P20" s="15"/>
      <c r="Q20" s="15"/>
    </row>
    <row r="21" spans="1:17" ht="15" x14ac:dyDescent="0.25">
      <c r="A21" s="139"/>
      <c r="B21" s="139"/>
      <c r="C21" s="139"/>
      <c r="D21" s="139"/>
      <c r="E21" s="139"/>
      <c r="F21" s="139"/>
      <c r="G21" s="210"/>
      <c r="H21" s="210"/>
      <c r="I21" s="210"/>
      <c r="J21" s="210"/>
      <c r="K21" s="210"/>
      <c r="L21" s="210"/>
      <c r="M21" s="210"/>
      <c r="N21" s="54"/>
      <c r="O21" s="15"/>
      <c r="P21" s="15"/>
      <c r="Q21" s="15"/>
    </row>
    <row r="22" spans="1:17" ht="15" x14ac:dyDescent="0.25">
      <c r="A22" s="139"/>
      <c r="B22" s="139"/>
      <c r="C22" s="139"/>
      <c r="D22" s="139"/>
      <c r="E22" s="139"/>
      <c r="F22" s="139"/>
      <c r="G22" s="210"/>
      <c r="H22" s="210"/>
      <c r="I22" s="210"/>
      <c r="J22" s="210"/>
      <c r="K22" s="210"/>
      <c r="L22" s="210"/>
      <c r="M22" s="210"/>
      <c r="N22" s="54"/>
      <c r="O22" s="15"/>
      <c r="P22" s="15"/>
      <c r="Q22" s="15"/>
    </row>
    <row r="23" spans="1:17" ht="15" x14ac:dyDescent="0.25">
      <c r="A23" s="139"/>
      <c r="B23" s="139"/>
      <c r="C23" s="139"/>
      <c r="D23" s="139"/>
      <c r="E23" s="139"/>
      <c r="F23" s="139"/>
      <c r="G23" s="210"/>
      <c r="H23" s="210"/>
      <c r="I23" s="210"/>
      <c r="J23" s="210"/>
      <c r="K23" s="210"/>
      <c r="L23" s="210"/>
      <c r="M23" s="210"/>
      <c r="N23" s="54"/>
      <c r="O23" s="15"/>
      <c r="P23" s="15"/>
      <c r="Q23" s="15"/>
    </row>
    <row r="24" spans="1:17" ht="15" x14ac:dyDescent="0.25">
      <c r="A24" s="139"/>
      <c r="B24" s="139"/>
      <c r="C24" s="139"/>
      <c r="D24" s="139"/>
      <c r="E24" s="139"/>
      <c r="F24" s="139"/>
      <c r="G24" s="210"/>
      <c r="H24" s="210"/>
      <c r="I24" s="210"/>
      <c r="J24" s="210"/>
      <c r="K24" s="210"/>
      <c r="L24" s="210"/>
      <c r="M24" s="210"/>
      <c r="N24" s="54"/>
      <c r="O24" s="15"/>
      <c r="P24" s="15"/>
      <c r="Q24" s="15"/>
    </row>
    <row r="25" spans="1:17" ht="15" x14ac:dyDescent="0.25">
      <c r="A25" s="139"/>
      <c r="B25" s="139"/>
      <c r="C25" s="139"/>
      <c r="D25" s="139"/>
      <c r="E25" s="139"/>
      <c r="F25" s="139"/>
      <c r="G25" s="210"/>
      <c r="H25" s="210"/>
      <c r="I25" s="210"/>
      <c r="J25" s="210"/>
      <c r="K25" s="210"/>
      <c r="L25" s="210"/>
      <c r="M25" s="210"/>
      <c r="N25" s="54"/>
      <c r="O25" s="15"/>
      <c r="P25" s="15"/>
      <c r="Q25" s="15"/>
    </row>
    <row r="26" spans="1:17" ht="15" x14ac:dyDescent="0.25">
      <c r="A26" s="139"/>
      <c r="B26" s="139"/>
      <c r="C26" s="139"/>
      <c r="D26" s="139"/>
      <c r="E26" s="139"/>
      <c r="F26" s="139"/>
      <c r="G26" s="210"/>
      <c r="H26" s="210"/>
      <c r="I26" s="210"/>
      <c r="J26" s="210"/>
      <c r="K26" s="210"/>
      <c r="L26" s="210"/>
      <c r="M26" s="210"/>
      <c r="N26" s="54"/>
      <c r="O26" s="15"/>
      <c r="P26" s="15"/>
      <c r="Q26" s="15"/>
    </row>
    <row r="27" spans="1:17" ht="15" x14ac:dyDescent="0.25">
      <c r="A27" s="139"/>
      <c r="B27" s="139"/>
      <c r="C27" s="139"/>
      <c r="D27" s="139"/>
      <c r="E27" s="139"/>
      <c r="F27" s="139"/>
      <c r="G27" s="210"/>
      <c r="H27" s="210"/>
      <c r="I27" s="210"/>
      <c r="J27" s="210"/>
      <c r="K27" s="210"/>
      <c r="L27" s="210"/>
      <c r="M27" s="210"/>
      <c r="N27" s="54"/>
      <c r="O27" s="15"/>
      <c r="P27" s="15"/>
      <c r="Q27" s="15"/>
    </row>
    <row r="28" spans="1:17" ht="15" x14ac:dyDescent="0.25">
      <c r="A28" s="139"/>
      <c r="B28" s="139"/>
      <c r="C28" s="139"/>
      <c r="D28" s="139"/>
      <c r="E28" s="139"/>
      <c r="F28" s="139"/>
      <c r="G28" s="210"/>
      <c r="H28" s="210"/>
      <c r="I28" s="210"/>
      <c r="J28" s="210"/>
      <c r="K28" s="210"/>
      <c r="L28" s="210"/>
      <c r="M28" s="210"/>
      <c r="N28" s="54"/>
      <c r="O28" s="15"/>
      <c r="P28" s="15"/>
      <c r="Q28" s="15"/>
    </row>
    <row r="29" spans="1:17" ht="15" x14ac:dyDescent="0.25">
      <c r="A29" s="139"/>
      <c r="B29" s="139"/>
      <c r="C29" s="139"/>
      <c r="D29" s="139"/>
      <c r="E29" s="139"/>
      <c r="F29" s="139"/>
      <c r="G29" s="210"/>
      <c r="H29" s="210"/>
      <c r="I29" s="210"/>
      <c r="J29" s="210"/>
      <c r="K29" s="210"/>
      <c r="L29" s="210"/>
      <c r="M29" s="210"/>
      <c r="N29" s="54"/>
      <c r="O29" s="15"/>
      <c r="P29" s="15"/>
      <c r="Q29" s="15"/>
    </row>
    <row r="30" spans="1:17" ht="15" x14ac:dyDescent="0.25">
      <c r="A30" s="139"/>
      <c r="B30" s="139"/>
      <c r="C30" s="139"/>
      <c r="D30" s="139"/>
      <c r="E30" s="139"/>
      <c r="F30" s="139"/>
      <c r="G30" s="210"/>
      <c r="H30" s="210"/>
      <c r="I30" s="210"/>
      <c r="J30" s="210"/>
      <c r="K30" s="210"/>
      <c r="L30" s="210"/>
      <c r="M30" s="210"/>
      <c r="N30" s="54"/>
      <c r="O30" s="15"/>
      <c r="P30" s="15"/>
      <c r="Q30" s="15"/>
    </row>
    <row r="31" spans="1:17" ht="15" x14ac:dyDescent="0.25">
      <c r="A31" s="139"/>
      <c r="B31" s="139"/>
      <c r="C31" s="139"/>
      <c r="D31" s="139"/>
      <c r="E31" s="139"/>
      <c r="F31" s="139"/>
      <c r="G31" s="210"/>
      <c r="H31" s="210"/>
      <c r="I31" s="210"/>
      <c r="J31" s="210"/>
      <c r="K31" s="210"/>
      <c r="L31" s="210"/>
      <c r="M31" s="210"/>
      <c r="N31" s="54"/>
      <c r="O31" s="15"/>
      <c r="P31" s="15"/>
      <c r="Q31" s="15"/>
    </row>
    <row r="32" spans="1:17" ht="15" x14ac:dyDescent="0.25">
      <c r="A32" s="139"/>
      <c r="B32" s="139"/>
      <c r="C32" s="139"/>
      <c r="D32" s="139"/>
      <c r="E32" s="139"/>
      <c r="F32" s="139"/>
      <c r="G32" s="210"/>
      <c r="H32" s="210"/>
      <c r="I32" s="210"/>
      <c r="J32" s="210"/>
      <c r="K32" s="210"/>
      <c r="L32" s="210"/>
      <c r="M32" s="210"/>
      <c r="N32" s="54"/>
      <c r="O32" s="15"/>
      <c r="P32" s="15"/>
      <c r="Q32" s="15"/>
    </row>
    <row r="33" spans="1:17" ht="15" x14ac:dyDescent="0.25">
      <c r="A33" s="139"/>
      <c r="B33" s="139"/>
      <c r="C33" s="139"/>
      <c r="D33" s="139"/>
      <c r="E33" s="139"/>
      <c r="F33" s="139"/>
      <c r="G33" s="210"/>
      <c r="H33" s="210"/>
      <c r="I33" s="210"/>
      <c r="J33" s="210"/>
      <c r="K33" s="210"/>
      <c r="L33" s="210"/>
      <c r="M33" s="210"/>
      <c r="N33" s="54"/>
      <c r="O33" s="15"/>
      <c r="P33" s="15"/>
      <c r="Q33" s="15"/>
    </row>
    <row r="34" spans="1:17" ht="11.25" customHeight="1" x14ac:dyDescent="0.25">
      <c r="A34" s="14"/>
    </row>
    <row r="35" spans="1:17" ht="11.25" customHeight="1" x14ac:dyDescent="0.25">
      <c r="A35" s="14"/>
    </row>
    <row r="36" spans="1:17" ht="11.25" customHeight="1" x14ac:dyDescent="0.25">
      <c r="A36" s="14"/>
    </row>
    <row r="37" spans="1:17" ht="11.25" customHeight="1" x14ac:dyDescent="0.25">
      <c r="A37" s="14"/>
    </row>
    <row r="38" spans="1:17" ht="11.25" customHeight="1" x14ac:dyDescent="0.25">
      <c r="A38" s="14"/>
    </row>
    <row r="39" spans="1:17" ht="11.25" customHeight="1" x14ac:dyDescent="0.25">
      <c r="A39" s="14"/>
    </row>
    <row r="40" spans="1:17" ht="11.25" customHeight="1" x14ac:dyDescent="0.25">
      <c r="A40" s="14"/>
    </row>
  </sheetData>
  <mergeCells count="3">
    <mergeCell ref="A17:F17"/>
    <mergeCell ref="A18:F18"/>
    <mergeCell ref="A19:F19"/>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showGridLines="0" zoomScaleNormal="100" zoomScaleSheetLayoutView="100" workbookViewId="0"/>
  </sheetViews>
  <sheetFormatPr defaultColWidth="9.140625" defaultRowHeight="12.75" x14ac:dyDescent="0.2"/>
  <cols>
    <col min="1" max="1" width="28.42578125" style="62" customWidth="1"/>
    <col min="2" max="4" width="10" style="62" customWidth="1"/>
    <col min="5" max="5" width="10" style="66" customWidth="1"/>
    <col min="6" max="16384" width="9.140625" style="62"/>
  </cols>
  <sheetData>
    <row r="1" spans="1:5" x14ac:dyDescent="0.2">
      <c r="A1" s="61" t="s">
        <v>109</v>
      </c>
      <c r="B1" s="35"/>
      <c r="C1" s="35"/>
      <c r="D1" s="35"/>
      <c r="E1" s="17"/>
    </row>
    <row r="2" spans="1:5" x14ac:dyDescent="0.2">
      <c r="A2" s="35"/>
      <c r="B2" s="35"/>
      <c r="C2" s="35"/>
      <c r="D2" s="63"/>
      <c r="E2" s="17"/>
    </row>
    <row r="3" spans="1:5" s="203" customFormat="1" ht="45" x14ac:dyDescent="0.25">
      <c r="A3" s="257"/>
      <c r="B3" s="258" t="s">
        <v>149</v>
      </c>
      <c r="C3" s="258" t="s">
        <v>150</v>
      </c>
      <c r="D3" s="258" t="s">
        <v>151</v>
      </c>
      <c r="E3" s="258" t="s">
        <v>138</v>
      </c>
    </row>
    <row r="4" spans="1:5" s="64" customFormat="1" ht="11.25" x14ac:dyDescent="0.2">
      <c r="A4" s="259" t="s">
        <v>110</v>
      </c>
      <c r="B4" s="260"/>
      <c r="C4" s="260"/>
      <c r="D4" s="260"/>
      <c r="E4" s="261"/>
    </row>
    <row r="5" spans="1:5" s="64" customFormat="1" ht="11.25" x14ac:dyDescent="0.2">
      <c r="A5" s="262" t="s">
        <v>44</v>
      </c>
      <c r="B5" s="260">
        <v>1646</v>
      </c>
      <c r="C5" s="260">
        <v>486</v>
      </c>
      <c r="D5" s="260">
        <v>312</v>
      </c>
      <c r="E5" s="261">
        <f>SUM(B5:D5)</f>
        <v>2444</v>
      </c>
    </row>
    <row r="6" spans="1:5" s="64" customFormat="1" ht="22.5" x14ac:dyDescent="0.2">
      <c r="A6" s="262" t="s">
        <v>139</v>
      </c>
      <c r="B6" s="260">
        <v>-160</v>
      </c>
      <c r="C6" s="260">
        <v>-394</v>
      </c>
      <c r="D6" s="260">
        <v>-128</v>
      </c>
      <c r="E6" s="261">
        <f>SUM(B6:D6)</f>
        <v>-682</v>
      </c>
    </row>
    <row r="7" spans="1:5" s="65" customFormat="1" ht="11.25" x14ac:dyDescent="0.2">
      <c r="A7" s="259" t="s">
        <v>45</v>
      </c>
      <c r="B7" s="263">
        <f t="shared" ref="B7:E7" si="0">SUM(B5:B6)</f>
        <v>1486</v>
      </c>
      <c r="C7" s="263">
        <f t="shared" si="0"/>
        <v>92</v>
      </c>
      <c r="D7" s="263">
        <f t="shared" si="0"/>
        <v>184</v>
      </c>
      <c r="E7" s="263">
        <f t="shared" si="0"/>
        <v>1762</v>
      </c>
    </row>
    <row r="8" spans="1:5" s="64" customFormat="1" ht="11.25" x14ac:dyDescent="0.2">
      <c r="A8" s="264" t="s">
        <v>72</v>
      </c>
      <c r="B8" s="260"/>
      <c r="C8" s="260"/>
      <c r="D8" s="260"/>
      <c r="E8" s="261"/>
    </row>
    <row r="9" spans="1:5" s="64" customFormat="1" ht="22.5" x14ac:dyDescent="0.2">
      <c r="A9" s="265" t="s">
        <v>140</v>
      </c>
      <c r="B9" s="260"/>
      <c r="C9" s="260"/>
      <c r="D9" s="260"/>
      <c r="E9" s="261"/>
    </row>
    <row r="10" spans="1:5" s="64" customFormat="1" ht="22.5" x14ac:dyDescent="0.2">
      <c r="A10" s="262" t="s">
        <v>152</v>
      </c>
      <c r="B10" s="260">
        <v>0</v>
      </c>
      <c r="C10" s="260">
        <v>30</v>
      </c>
      <c r="D10" s="260">
        <v>0</v>
      </c>
      <c r="E10" s="261">
        <f>SUM(B10:D10)</f>
        <v>30</v>
      </c>
    </row>
    <row r="11" spans="1:5" s="65" customFormat="1" ht="11.25" x14ac:dyDescent="0.2">
      <c r="A11" s="265" t="s">
        <v>55</v>
      </c>
      <c r="B11" s="263">
        <f>SUM(B10:B10)</f>
        <v>0</v>
      </c>
      <c r="C11" s="263">
        <f>SUM(C10:C10)</f>
        <v>30</v>
      </c>
      <c r="D11" s="263">
        <f>SUM(D10:D10)</f>
        <v>0</v>
      </c>
      <c r="E11" s="263">
        <f>SUM(E10:E10)</f>
        <v>30</v>
      </c>
    </row>
    <row r="12" spans="1:5" s="64" customFormat="1" ht="11.25" x14ac:dyDescent="0.2">
      <c r="A12" s="265" t="s">
        <v>46</v>
      </c>
      <c r="B12" s="266"/>
      <c r="C12" s="266"/>
      <c r="D12" s="266"/>
      <c r="E12" s="266"/>
    </row>
    <row r="13" spans="1:5" s="64" customFormat="1" ht="11.25" x14ac:dyDescent="0.2">
      <c r="A13" s="262" t="s">
        <v>47</v>
      </c>
      <c r="B13" s="260">
        <v>-246</v>
      </c>
      <c r="C13" s="260">
        <v>-42</v>
      </c>
      <c r="D13" s="260">
        <v>-64</v>
      </c>
      <c r="E13" s="261">
        <f>SUM(B13:D13)</f>
        <v>-352</v>
      </c>
    </row>
    <row r="14" spans="1:5" s="65" customFormat="1" ht="11.25" x14ac:dyDescent="0.2">
      <c r="A14" s="265" t="s">
        <v>65</v>
      </c>
      <c r="B14" s="263">
        <f>SUM(B13:B13)</f>
        <v>-246</v>
      </c>
      <c r="C14" s="263">
        <f>SUM(C13:C13)</f>
        <v>-42</v>
      </c>
      <c r="D14" s="263">
        <f>SUM(D13:D13)</f>
        <v>-64</v>
      </c>
      <c r="E14" s="263">
        <f>SUM(E13:E13)</f>
        <v>-352</v>
      </c>
    </row>
    <row r="15" spans="1:5" s="64" customFormat="1" ht="11.25" x14ac:dyDescent="0.2">
      <c r="A15" s="259" t="s">
        <v>111</v>
      </c>
      <c r="B15" s="260"/>
      <c r="C15" s="260"/>
      <c r="D15" s="260"/>
      <c r="E15" s="261"/>
    </row>
    <row r="16" spans="1:5" s="64" customFormat="1" ht="11.25" x14ac:dyDescent="0.2">
      <c r="A16" s="262" t="s">
        <v>48</v>
      </c>
      <c r="B16" s="260">
        <f>B5+B11</f>
        <v>1646</v>
      </c>
      <c r="C16" s="260">
        <f>C5+C11</f>
        <v>516</v>
      </c>
      <c r="D16" s="260">
        <f>D5+D11</f>
        <v>312</v>
      </c>
      <c r="E16" s="260">
        <f>E5+E11</f>
        <v>2474</v>
      </c>
    </row>
    <row r="17" spans="1:5" s="64" customFormat="1" ht="22.5" x14ac:dyDescent="0.2">
      <c r="A17" s="262" t="s">
        <v>141</v>
      </c>
      <c r="B17" s="260">
        <f>B6+B13</f>
        <v>-406</v>
      </c>
      <c r="C17" s="260">
        <f>C6+C13</f>
        <v>-436</v>
      </c>
      <c r="D17" s="260">
        <f>D6+D13</f>
        <v>-192</v>
      </c>
      <c r="E17" s="260">
        <f>E6+E13</f>
        <v>-1034</v>
      </c>
    </row>
    <row r="18" spans="1:5" s="64" customFormat="1" ht="11.25" x14ac:dyDescent="0.2">
      <c r="A18" s="267" t="s">
        <v>49</v>
      </c>
      <c r="B18" s="263">
        <f t="shared" ref="B18" si="1">SUM(B16:B17)</f>
        <v>1240</v>
      </c>
      <c r="C18" s="263">
        <f t="shared" ref="C18:E18" si="2">SUM(C16:C17)</f>
        <v>80</v>
      </c>
      <c r="D18" s="263">
        <f t="shared" si="2"/>
        <v>120</v>
      </c>
      <c r="E18" s="263">
        <f t="shared" si="2"/>
        <v>1440</v>
      </c>
    </row>
    <row r="19" spans="1:5" x14ac:dyDescent="0.2">
      <c r="A19" s="289" t="s">
        <v>153</v>
      </c>
      <c r="B19" s="289"/>
      <c r="C19" s="289"/>
      <c r="D19" s="289"/>
      <c r="E19" s="289"/>
    </row>
    <row r="20" spans="1:5" x14ac:dyDescent="0.2">
      <c r="A20" s="290" t="s">
        <v>84</v>
      </c>
      <c r="B20" s="290"/>
      <c r="C20" s="290"/>
      <c r="D20" s="290"/>
      <c r="E20" s="290"/>
    </row>
    <row r="21" spans="1:5" x14ac:dyDescent="0.2">
      <c r="A21" s="211"/>
      <c r="B21" s="211"/>
      <c r="C21" s="211"/>
      <c r="D21" s="211"/>
      <c r="E21" s="211"/>
    </row>
    <row r="22" spans="1:5" x14ac:dyDescent="0.2">
      <c r="A22" s="211"/>
      <c r="B22" s="211"/>
      <c r="C22" s="211"/>
      <c r="D22" s="211"/>
      <c r="E22" s="211"/>
    </row>
    <row r="23" spans="1:5" x14ac:dyDescent="0.2">
      <c r="A23" s="211"/>
      <c r="B23" s="211"/>
      <c r="C23" s="211"/>
      <c r="D23" s="211"/>
      <c r="E23" s="211"/>
    </row>
    <row r="24" spans="1:5" x14ac:dyDescent="0.2">
      <c r="A24" s="211"/>
      <c r="B24" s="211"/>
      <c r="C24" s="211"/>
      <c r="D24" s="211"/>
      <c r="E24" s="211"/>
    </row>
    <row r="25" spans="1:5" x14ac:dyDescent="0.2">
      <c r="A25" s="140"/>
      <c r="B25" s="140"/>
      <c r="C25" s="140"/>
      <c r="D25" s="140"/>
      <c r="E25" s="140"/>
    </row>
    <row r="26" spans="1:5" x14ac:dyDescent="0.2">
      <c r="A26" s="140"/>
      <c r="B26" s="140"/>
      <c r="C26" s="140"/>
      <c r="D26" s="140"/>
      <c r="E26" s="140"/>
    </row>
    <row r="27" spans="1:5" x14ac:dyDescent="0.2">
      <c r="A27" s="140"/>
      <c r="B27" s="140"/>
      <c r="C27" s="140"/>
      <c r="D27" s="140"/>
      <c r="E27" s="140"/>
    </row>
    <row r="28" spans="1:5" x14ac:dyDescent="0.2">
      <c r="A28" s="140"/>
      <c r="B28" s="140"/>
      <c r="C28" s="140"/>
      <c r="D28" s="140"/>
      <c r="E28" s="140"/>
    </row>
    <row r="29" spans="1:5" x14ac:dyDescent="0.2">
      <c r="A29" s="140"/>
      <c r="B29" s="140"/>
      <c r="C29" s="140"/>
      <c r="D29" s="140"/>
      <c r="E29" s="140"/>
    </row>
    <row r="30" spans="1:5" x14ac:dyDescent="0.2">
      <c r="A30" s="140"/>
      <c r="B30" s="140"/>
      <c r="C30" s="140"/>
      <c r="D30" s="140"/>
      <c r="E30" s="140"/>
    </row>
    <row r="31" spans="1:5" x14ac:dyDescent="0.2">
      <c r="A31" s="140"/>
      <c r="B31" s="140"/>
      <c r="C31" s="140"/>
      <c r="D31" s="140"/>
      <c r="E31" s="140"/>
    </row>
    <row r="32" spans="1:5" x14ac:dyDescent="0.2">
      <c r="A32" s="140"/>
      <c r="B32" s="140"/>
      <c r="C32" s="140"/>
      <c r="D32" s="140"/>
      <c r="E32" s="140"/>
    </row>
    <row r="33" spans="1:5" x14ac:dyDescent="0.2">
      <c r="A33" s="140"/>
      <c r="B33" s="140"/>
      <c r="C33" s="140"/>
      <c r="D33" s="140"/>
      <c r="E33" s="140"/>
    </row>
  </sheetData>
  <mergeCells count="2">
    <mergeCell ref="A19:E19"/>
    <mergeCell ref="A20:E20"/>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vt:lpstr>
      <vt:lpstr>Table 2.1</vt:lpstr>
      <vt:lpstr>Table 3.1</vt:lpstr>
      <vt:lpstr>Table 3.2</vt:lpstr>
      <vt:lpstr>Table 3.3</vt:lpstr>
      <vt:lpstr>Table 3.4</vt:lpstr>
      <vt:lpstr>Table 3.5</vt:lpstr>
      <vt:lpstr>Table 3.6</vt:lpstr>
      <vt:lpstr>'Table 1.1'!Print_Area</vt:lpstr>
      <vt:lpstr>'Table 2.1'!Print_Area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2017-05-09T02:41:44Z</dcterms:created>
  <dcterms:modified xsi:type="dcterms:W3CDTF">2017-05-09T02:41:58Z</dcterms:modified>
</cp:coreProperties>
</file>